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15 day" sheetId="1" r:id="rId1"/>
    <sheet name="30d " sheetId="2" r:id="rId2"/>
    <sheet name="50d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G2" i="3"/>
  <c r="H2" i="3" s="1"/>
  <c r="G19" i="2" l="1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</calcChain>
</file>

<file path=xl/sharedStrings.xml><?xml version="1.0" encoding="utf-8"?>
<sst xmlns="http://schemas.openxmlformats.org/spreadsheetml/2006/main" count="185" uniqueCount="100">
  <si>
    <t>Signal</t>
  </si>
  <si>
    <t>Name</t>
  </si>
  <si>
    <t xml:space="preserve">signal norm </t>
  </si>
  <si>
    <t>232_p10_15dDiff</t>
  </si>
  <si>
    <t>232_p11_15dDiff</t>
  </si>
  <si>
    <t>232_p9_15dDiff</t>
  </si>
  <si>
    <t>317_p10_15dDiff</t>
  </si>
  <si>
    <t>317_p11_15dDiff</t>
  </si>
  <si>
    <t>317_p9_15dDiff</t>
  </si>
  <si>
    <t>320_p10_15dDiff</t>
  </si>
  <si>
    <t>320_p11_15dDiff</t>
  </si>
  <si>
    <t>320_p9_15dDiff</t>
  </si>
  <si>
    <t>322_p10_15dDiff</t>
  </si>
  <si>
    <t>322_p11_15dDiff</t>
  </si>
  <si>
    <t>322_p9_15dDiff</t>
  </si>
  <si>
    <t>336_p10_15dDiff</t>
  </si>
  <si>
    <t>336_p11_15dDiff</t>
  </si>
  <si>
    <t>336_p9_15dDiff</t>
  </si>
  <si>
    <t>337_p10_15dDiff</t>
  </si>
  <si>
    <t>337_p11_15dDiff</t>
  </si>
  <si>
    <t>337_p9_15dDiff</t>
  </si>
  <si>
    <t>232_p10_15d_ponceau</t>
  </si>
  <si>
    <t>232_p11_15d_ponceau</t>
  </si>
  <si>
    <t>232_p9_15d_ponceau</t>
  </si>
  <si>
    <t>317_p10_15d_ponceau</t>
  </si>
  <si>
    <t>317_p11_15d_ponceau</t>
  </si>
  <si>
    <t>317_p9_15d_ponceau</t>
  </si>
  <si>
    <t>320_p10_15d_ponceau</t>
  </si>
  <si>
    <t>320_p11_15d_ponceau</t>
  </si>
  <si>
    <t>320_p9_15d_ponceau</t>
  </si>
  <si>
    <t>322_p10_15d_ponceau</t>
  </si>
  <si>
    <t>322_p11_15d_ponceau</t>
  </si>
  <si>
    <t>322_p9_15d_ponceau</t>
  </si>
  <si>
    <t>336_p10_15d_ponceau</t>
  </si>
  <si>
    <t>336_p11_15d_ponceau</t>
  </si>
  <si>
    <t>336_p9_15d_ponceau</t>
  </si>
  <si>
    <t>337_p10_15d_ponceau</t>
  </si>
  <si>
    <t>337_p11_15d_ponceau</t>
  </si>
  <si>
    <t>337_p9_15d_ponceau</t>
  </si>
  <si>
    <t xml:space="preserve">signal </t>
  </si>
  <si>
    <t>norm signal</t>
  </si>
  <si>
    <t>232_p10_30d</t>
  </si>
  <si>
    <t>232_p10_30d_syn</t>
  </si>
  <si>
    <t>232_p11_30d</t>
  </si>
  <si>
    <t>232_p11_30d_syn</t>
  </si>
  <si>
    <t>232_p9_30d</t>
  </si>
  <si>
    <t>232_p9_30d_syn</t>
  </si>
  <si>
    <t>317_p10_30d</t>
  </si>
  <si>
    <t>317_p11_30d_syn</t>
  </si>
  <si>
    <t>317_p11_30d</t>
  </si>
  <si>
    <t>317_p9_30d_syn</t>
  </si>
  <si>
    <t>317_p9_30d</t>
  </si>
  <si>
    <t>320_p10_30d_syn</t>
  </si>
  <si>
    <t>320_p10_30d</t>
  </si>
  <si>
    <t>320_p11_30d_syn</t>
  </si>
  <si>
    <t>320_p11_30d</t>
  </si>
  <si>
    <t>320_p9_30d_syn</t>
  </si>
  <si>
    <t>320_p9_30d</t>
  </si>
  <si>
    <t>322_p10_30d_syn</t>
  </si>
  <si>
    <t>322_p10_30d</t>
  </si>
  <si>
    <t>322_p11_30d</t>
  </si>
  <si>
    <t>322_p11_30d_syn</t>
  </si>
  <si>
    <t>322_p9_30d</t>
  </si>
  <si>
    <t>322_p9_30d_syn</t>
  </si>
  <si>
    <t>336_p10_30d</t>
  </si>
  <si>
    <t>336_p10_30d_syn</t>
  </si>
  <si>
    <t>336_p11_30d</t>
  </si>
  <si>
    <t>336_p11_30d_syn</t>
  </si>
  <si>
    <t>336_p9_30d</t>
  </si>
  <si>
    <t>336_p9_30d_syn</t>
  </si>
  <si>
    <t>337_p10_30d</t>
  </si>
  <si>
    <t>337_p10_30d_syn</t>
  </si>
  <si>
    <t>337_p11_30d</t>
  </si>
  <si>
    <t>337_p11_30d_syn</t>
  </si>
  <si>
    <t>337_p9_30d</t>
  </si>
  <si>
    <t>337_p9_30d_syn</t>
  </si>
  <si>
    <t>232_p10_50d_ponceau</t>
  </si>
  <si>
    <t>232_p10_50d_syn</t>
  </si>
  <si>
    <t>232_p11_50d_ponceau</t>
  </si>
  <si>
    <t>232_p11_50d_syn</t>
  </si>
  <si>
    <t>317_p10_50d_ponceau</t>
  </si>
  <si>
    <t>317_p10_50d_syn</t>
  </si>
  <si>
    <t>317_p11_50d_ponceau</t>
  </si>
  <si>
    <t>317_p11_50d_syn</t>
  </si>
  <si>
    <t>320_p10_50d_ponceau</t>
  </si>
  <si>
    <t>320_p10_50d_syn</t>
  </si>
  <si>
    <t>320_p11_50d_ponceau</t>
  </si>
  <si>
    <t>320_p11_50d_syn</t>
  </si>
  <si>
    <t>322_p10_50d_ponceau</t>
  </si>
  <si>
    <t>322_p10_50d_syn</t>
  </si>
  <si>
    <t>322_p11_50d_ponceau</t>
  </si>
  <si>
    <t>322_p11_50d_syn</t>
  </si>
  <si>
    <t>336_p10_50d_ponceau</t>
  </si>
  <si>
    <t>336_p10_50d_syn</t>
  </si>
  <si>
    <t>336_p11_50d_ponceau</t>
  </si>
  <si>
    <t>336_p11_50d_syn</t>
  </si>
  <si>
    <t>337_p10_50d_ponceau</t>
  </si>
  <si>
    <t>337_p10_50d_syn</t>
  </si>
  <si>
    <t>337_p11_50d_ponceau</t>
  </si>
  <si>
    <t>337_p11_50d_syn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</si>
</sst>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22" sqref="E22"/>
    </sheetView>
  </sheetViews>
  <sheetFormatPr defaultRowHeight="15" x14ac:dyDescent="0.25"/>
  <sheetData>
    <row r="1" spans="1:9" x14ac:dyDescent="0.25">
      <c r="A1" t="s">
        <v>1</v>
      </c>
      <c r="B1" s="1" t="s">
        <v>0</v>
      </c>
      <c r="C1" s="1" t="s">
        <v>1</v>
      </c>
      <c r="D1" t="s">
        <v>0</v>
      </c>
      <c r="E1" t="s">
        <v>1</v>
      </c>
      <c r="F1" t="s">
        <v>2</v>
      </c>
      <c r="H1" t="s">
        <v>1</v>
      </c>
      <c r="I1" t="s">
        <v>2</v>
      </c>
    </row>
    <row r="2" spans="1:9" x14ac:dyDescent="0.25">
      <c r="A2" t="s">
        <v>3</v>
      </c>
      <c r="B2" s="2">
        <v>0.97075390815734863</v>
      </c>
      <c r="C2" t="s">
        <v>21</v>
      </c>
      <c r="D2">
        <v>9.16943359375</v>
      </c>
      <c r="E2" t="s">
        <v>3</v>
      </c>
      <c r="F2">
        <v>0.10586847030759093</v>
      </c>
      <c r="H2" t="s">
        <v>3</v>
      </c>
      <c r="I2">
        <v>0.10586847030759093</v>
      </c>
    </row>
    <row r="3" spans="1:9" x14ac:dyDescent="0.25">
      <c r="A3" t="s">
        <v>4</v>
      </c>
      <c r="B3" s="2">
        <v>1.0093969106674194</v>
      </c>
      <c r="C3" t="s">
        <v>22</v>
      </c>
      <c r="D3">
        <v>9.33367919921875</v>
      </c>
      <c r="E3" t="s">
        <v>4</v>
      </c>
      <c r="F3">
        <v>0.10814566143990767</v>
      </c>
      <c r="H3" t="s">
        <v>4</v>
      </c>
      <c r="I3">
        <v>0.10814566143990767</v>
      </c>
    </row>
    <row r="4" spans="1:9" x14ac:dyDescent="0.25">
      <c r="A4" t="s">
        <v>5</v>
      </c>
      <c r="B4" s="2">
        <v>0.74797618389129639</v>
      </c>
      <c r="C4" t="s">
        <v>23</v>
      </c>
      <c r="D4">
        <v>9.747406005859375</v>
      </c>
      <c r="E4" t="s">
        <v>5</v>
      </c>
      <c r="F4">
        <v>7.6735921684361136E-2</v>
      </c>
      <c r="H4" t="s">
        <v>5</v>
      </c>
      <c r="I4">
        <v>7.6735921684361136E-2</v>
      </c>
    </row>
    <row r="5" spans="1:9" x14ac:dyDescent="0.25">
      <c r="A5" t="s">
        <v>6</v>
      </c>
      <c r="B5" s="2">
        <v>0.55531638860702515</v>
      </c>
      <c r="C5" t="s">
        <v>24</v>
      </c>
      <c r="D5">
        <v>9.1668701171875</v>
      </c>
      <c r="E5" t="s">
        <v>6</v>
      </c>
      <c r="F5">
        <v>6.0578625147729541E-2</v>
      </c>
      <c r="H5" t="s">
        <v>6</v>
      </c>
      <c r="I5">
        <v>6.0578625147729541E-2</v>
      </c>
    </row>
    <row r="6" spans="1:9" x14ac:dyDescent="0.25">
      <c r="A6" t="s">
        <v>7</v>
      </c>
      <c r="B6" s="2">
        <v>1.6788313388824463</v>
      </c>
      <c r="C6" t="s">
        <v>25</v>
      </c>
      <c r="D6">
        <v>9.8661651611328125</v>
      </c>
      <c r="E6" t="s">
        <v>7</v>
      </c>
      <c r="F6">
        <v>0.17016047384814775</v>
      </c>
      <c r="H6" t="s">
        <v>7</v>
      </c>
      <c r="I6">
        <v>0.17016047384814775</v>
      </c>
    </row>
    <row r="7" spans="1:9" x14ac:dyDescent="0.25">
      <c r="A7" t="s">
        <v>8</v>
      </c>
      <c r="B7" s="2">
        <v>0.53875452280044556</v>
      </c>
      <c r="C7" t="s">
        <v>26</v>
      </c>
      <c r="D7">
        <v>9.840362548828125</v>
      </c>
      <c r="E7" t="s">
        <v>8</v>
      </c>
      <c r="F7">
        <v>5.4749458683776349E-2</v>
      </c>
      <c r="H7" t="s">
        <v>8</v>
      </c>
      <c r="I7">
        <v>5.4749458683776349E-2</v>
      </c>
    </row>
    <row r="8" spans="1:9" x14ac:dyDescent="0.25">
      <c r="A8" t="s">
        <v>9</v>
      </c>
      <c r="B8" s="2">
        <v>8.9583277702331543E-2</v>
      </c>
      <c r="C8" t="s">
        <v>27</v>
      </c>
      <c r="D8">
        <v>10.225433349609375</v>
      </c>
      <c r="E8" t="s">
        <v>9</v>
      </c>
      <c r="F8">
        <v>8.7608294572428802E-3</v>
      </c>
      <c r="H8" t="s">
        <v>9</v>
      </c>
      <c r="I8">
        <v>8.7608294572428802E-3</v>
      </c>
    </row>
    <row r="9" spans="1:9" x14ac:dyDescent="0.25">
      <c r="A9" t="s">
        <v>10</v>
      </c>
      <c r="B9" s="2">
        <v>6.7636191844940186E-2</v>
      </c>
      <c r="C9" t="s">
        <v>28</v>
      </c>
      <c r="D9">
        <v>9.999664306640625</v>
      </c>
      <c r="E9" t="s">
        <v>10</v>
      </c>
      <c r="F9">
        <v>6.7638462423207568E-3</v>
      </c>
      <c r="H9" t="s">
        <v>10</v>
      </c>
      <c r="I9">
        <v>6.7638462423207568E-3</v>
      </c>
    </row>
    <row r="10" spans="1:9" x14ac:dyDescent="0.25">
      <c r="A10" t="s">
        <v>11</v>
      </c>
      <c r="B10" s="2">
        <v>0.15580767393112183</v>
      </c>
      <c r="C10" t="s">
        <v>29</v>
      </c>
      <c r="D10">
        <v>9.06768798828125</v>
      </c>
      <c r="E10" t="s">
        <v>11</v>
      </c>
      <c r="F10">
        <v>1.7182734356594755E-2</v>
      </c>
      <c r="H10" t="s">
        <v>11</v>
      </c>
      <c r="I10">
        <v>1.7182734356594755E-2</v>
      </c>
    </row>
    <row r="11" spans="1:9" x14ac:dyDescent="0.25">
      <c r="A11" t="s">
        <v>12</v>
      </c>
      <c r="B11" s="2">
        <v>0.58492022752761841</v>
      </c>
      <c r="C11" t="s">
        <v>30</v>
      </c>
      <c r="D11">
        <v>8.492156982421875</v>
      </c>
      <c r="E11" t="s">
        <v>12</v>
      </c>
      <c r="F11">
        <v>6.8877698414944427E-2</v>
      </c>
      <c r="H11" t="s">
        <v>12</v>
      </c>
      <c r="I11">
        <v>6.8877698414944427E-2</v>
      </c>
    </row>
    <row r="12" spans="1:9" x14ac:dyDescent="0.25">
      <c r="A12" t="s">
        <v>13</v>
      </c>
      <c r="B12" s="2">
        <v>0.57805138826370239</v>
      </c>
      <c r="C12" t="s">
        <v>31</v>
      </c>
      <c r="D12">
        <v>10.21807861328125</v>
      </c>
      <c r="E12" t="s">
        <v>13</v>
      </c>
      <c r="F12">
        <v>5.6571436777983194E-2</v>
      </c>
      <c r="H12" t="s">
        <v>13</v>
      </c>
      <c r="I12">
        <v>5.6571436777983194E-2</v>
      </c>
    </row>
    <row r="13" spans="1:9" x14ac:dyDescent="0.25">
      <c r="A13" t="s">
        <v>14</v>
      </c>
      <c r="B13" s="2">
        <v>0.41265881061553955</v>
      </c>
      <c r="C13" t="s">
        <v>32</v>
      </c>
      <c r="D13">
        <v>10.318267822265625</v>
      </c>
      <c r="E13" t="s">
        <v>14</v>
      </c>
      <c r="F13">
        <v>3.9993031555652168E-2</v>
      </c>
      <c r="H13" t="s">
        <v>14</v>
      </c>
      <c r="I13">
        <v>3.9993031555652168E-2</v>
      </c>
    </row>
    <row r="14" spans="1:9" x14ac:dyDescent="0.25">
      <c r="A14" t="s">
        <v>15</v>
      </c>
      <c r="B14" s="2">
        <v>0.62633323669433594</v>
      </c>
      <c r="C14" t="s">
        <v>33</v>
      </c>
      <c r="D14">
        <v>8.960968017578125</v>
      </c>
      <c r="E14" t="s">
        <v>15</v>
      </c>
      <c r="F14">
        <v>6.9895711653662901E-2</v>
      </c>
      <c r="H14" t="s">
        <v>15</v>
      </c>
      <c r="I14">
        <v>6.9895711653662901E-2</v>
      </c>
    </row>
    <row r="15" spans="1:9" x14ac:dyDescent="0.25">
      <c r="A15" t="s">
        <v>16</v>
      </c>
      <c r="B15" s="2">
        <v>0.76186567544937134</v>
      </c>
      <c r="C15" t="s">
        <v>34</v>
      </c>
      <c r="D15">
        <v>10.02154541015625</v>
      </c>
      <c r="E15" t="s">
        <v>16</v>
      </c>
      <c r="F15">
        <v>7.6022773361607981E-2</v>
      </c>
      <c r="H15" t="s">
        <v>16</v>
      </c>
      <c r="I15">
        <v>7.6022773361607981E-2</v>
      </c>
    </row>
    <row r="16" spans="1:9" x14ac:dyDescent="0.25">
      <c r="A16" t="s">
        <v>17</v>
      </c>
      <c r="B16" s="2">
        <v>0.94434410333633423</v>
      </c>
      <c r="C16" t="s">
        <v>35</v>
      </c>
      <c r="D16">
        <v>10.384979248046875</v>
      </c>
      <c r="E16" t="s">
        <v>17</v>
      </c>
      <c r="F16">
        <v>9.0933653383461405E-2</v>
      </c>
      <c r="H16" t="s">
        <v>17</v>
      </c>
      <c r="I16">
        <v>9.0933653383461405E-2</v>
      </c>
    </row>
    <row r="17" spans="1:9" x14ac:dyDescent="0.25">
      <c r="A17" t="s">
        <v>18</v>
      </c>
      <c r="B17" s="2">
        <v>0.96223348379135132</v>
      </c>
      <c r="C17" t="s">
        <v>36</v>
      </c>
      <c r="D17">
        <v>8.5991363525390625</v>
      </c>
      <c r="E17" t="s">
        <v>18</v>
      </c>
      <c r="F17">
        <v>0.11189885173843454</v>
      </c>
      <c r="H17" t="s">
        <v>18</v>
      </c>
      <c r="I17">
        <v>0.11189885173843454</v>
      </c>
    </row>
    <row r="18" spans="1:9" x14ac:dyDescent="0.25">
      <c r="A18" t="s">
        <v>19</v>
      </c>
      <c r="B18" s="2">
        <v>1.5526445508003235</v>
      </c>
      <c r="C18" t="s">
        <v>37</v>
      </c>
      <c r="D18">
        <v>8.7888946533203125</v>
      </c>
      <c r="E18" t="s">
        <v>19</v>
      </c>
      <c r="F18">
        <v>0.17665982038068434</v>
      </c>
      <c r="H18" t="s">
        <v>19</v>
      </c>
      <c r="I18">
        <v>0.17665982038068434</v>
      </c>
    </row>
    <row r="19" spans="1:9" x14ac:dyDescent="0.25">
      <c r="A19" t="s">
        <v>20</v>
      </c>
      <c r="B19" s="2">
        <v>0.51321405172348022</v>
      </c>
      <c r="C19" t="s">
        <v>38</v>
      </c>
      <c r="D19">
        <v>8.6764068603515625</v>
      </c>
      <c r="E19" t="s">
        <v>20</v>
      </c>
      <c r="F19">
        <v>5.9150528552171323E-2</v>
      </c>
      <c r="H19" t="s">
        <v>20</v>
      </c>
      <c r="I19">
        <v>5.9150528552171323E-2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29" sqref="H29"/>
    </sheetView>
  </sheetViews>
  <sheetFormatPr defaultRowHeight="15" x14ac:dyDescent="0.25"/>
  <sheetData>
    <row r="1" spans="1:8" x14ac:dyDescent="0.25">
      <c r="A1" t="s">
        <v>1</v>
      </c>
      <c r="B1" t="s">
        <v>39</v>
      </c>
      <c r="C1" t="s">
        <v>1</v>
      </c>
      <c r="D1" t="s">
        <v>0</v>
      </c>
      <c r="F1" s="3" t="s">
        <v>1</v>
      </c>
      <c r="G1" s="3" t="s">
        <v>40</v>
      </c>
    </row>
    <row r="2" spans="1:8" x14ac:dyDescent="0.25">
      <c r="A2" t="s">
        <v>41</v>
      </c>
      <c r="B2">
        <v>14.324897766113281</v>
      </c>
      <c r="C2" t="s">
        <v>42</v>
      </c>
      <c r="D2">
        <v>4.1068210601806641</v>
      </c>
      <c r="F2" t="s">
        <v>41</v>
      </c>
      <c r="G2">
        <f>D2/B2</f>
        <v>0.28669112528647051</v>
      </c>
      <c r="H2">
        <f>G2/0.780704653838485</f>
        <v>0.36722097643058527</v>
      </c>
    </row>
    <row r="3" spans="1:8" x14ac:dyDescent="0.25">
      <c r="A3" t="s">
        <v>43</v>
      </c>
      <c r="B3">
        <v>11.433303833007813</v>
      </c>
      <c r="C3" t="s">
        <v>44</v>
      </c>
      <c r="D3">
        <v>3.0406951904296875</v>
      </c>
      <c r="F3" t="s">
        <v>43</v>
      </c>
      <c r="G3">
        <f t="shared" ref="G3:G19" si="0">D3/B3</f>
        <v>0.26595070286256511</v>
      </c>
      <c r="H3">
        <f>G3/0.151030540829116</f>
        <v>1.7609067768847886</v>
      </c>
    </row>
    <row r="4" spans="1:8" x14ac:dyDescent="0.25">
      <c r="A4" t="s">
        <v>45</v>
      </c>
      <c r="B4">
        <v>7.5915908813476563</v>
      </c>
      <c r="C4" t="s">
        <v>46</v>
      </c>
      <c r="D4">
        <v>3.7369863986968994</v>
      </c>
      <c r="F4" t="s">
        <v>45</v>
      </c>
      <c r="G4">
        <f t="shared" si="0"/>
        <v>0.49225339683129909</v>
      </c>
      <c r="H4">
        <f>G4/0.376527062337266</f>
        <v>1.3073519703355976</v>
      </c>
    </row>
    <row r="5" spans="1:8" x14ac:dyDescent="0.25">
      <c r="A5" t="s">
        <v>47</v>
      </c>
      <c r="B5">
        <v>11.200469970703125</v>
      </c>
      <c r="C5" t="s">
        <v>48</v>
      </c>
      <c r="D5">
        <v>5.6234040260314941</v>
      </c>
      <c r="F5" t="s">
        <v>47</v>
      </c>
      <c r="G5">
        <f t="shared" si="0"/>
        <v>0.50206857754545431</v>
      </c>
      <c r="H5">
        <f>G5/0.780704653838485</f>
        <v>0.64309668845566292</v>
      </c>
    </row>
    <row r="6" spans="1:8" x14ac:dyDescent="0.25">
      <c r="A6" t="s">
        <v>49</v>
      </c>
      <c r="B6">
        <v>11.711990356445313</v>
      </c>
      <c r="C6" t="s">
        <v>50</v>
      </c>
      <c r="D6">
        <v>6.5315036773681641</v>
      </c>
      <c r="F6" t="s">
        <v>49</v>
      </c>
      <c r="G6">
        <f t="shared" si="0"/>
        <v>0.55767666114698977</v>
      </c>
      <c r="H6">
        <f>G6/0.151030540829116</f>
        <v>3.6924760918255264</v>
      </c>
    </row>
    <row r="7" spans="1:8" x14ac:dyDescent="0.25">
      <c r="A7" t="s">
        <v>51</v>
      </c>
      <c r="B7">
        <v>7.3249359130859375</v>
      </c>
      <c r="C7" t="s">
        <v>52</v>
      </c>
      <c r="D7">
        <v>9.4715237617492676E-2</v>
      </c>
      <c r="F7" t="s">
        <v>51</v>
      </c>
      <c r="G7">
        <f t="shared" si="0"/>
        <v>1.2930520995860822E-2</v>
      </c>
      <c r="H7">
        <f>G7/0.376527062337266</f>
        <v>3.4341544843006756E-2</v>
      </c>
    </row>
    <row r="8" spans="1:8" x14ac:dyDescent="0.25">
      <c r="A8" t="s">
        <v>53</v>
      </c>
      <c r="B8">
        <v>12.196929931640625</v>
      </c>
      <c r="C8" t="s">
        <v>54</v>
      </c>
      <c r="D8">
        <v>7.1606278419494629E-2</v>
      </c>
      <c r="F8" t="s">
        <v>53</v>
      </c>
      <c r="G8">
        <f t="shared" si="0"/>
        <v>5.8708444519089548E-3</v>
      </c>
      <c r="H8">
        <f>G8/0.780704653838485</f>
        <v>7.5199301336860433E-3</v>
      </c>
    </row>
    <row r="9" spans="1:8" x14ac:dyDescent="0.25">
      <c r="A9" t="s">
        <v>55</v>
      </c>
      <c r="B9">
        <v>11.869674682617188</v>
      </c>
      <c r="C9" t="s">
        <v>56</v>
      </c>
      <c r="D9">
        <v>3.6916613578796387E-2</v>
      </c>
      <c r="F9" t="s">
        <v>55</v>
      </c>
      <c r="G9">
        <f t="shared" si="0"/>
        <v>3.1101622046019301E-3</v>
      </c>
      <c r="H9">
        <f>G9/0.151030540829116</f>
        <v>2.0592935624331329E-2</v>
      </c>
    </row>
    <row r="10" spans="1:8" x14ac:dyDescent="0.25">
      <c r="A10" t="s">
        <v>57</v>
      </c>
      <c r="B10">
        <v>7.8062896728515625</v>
      </c>
      <c r="C10" t="s">
        <v>58</v>
      </c>
      <c r="D10">
        <v>3.6453168392181396</v>
      </c>
      <c r="F10" t="s">
        <v>57</v>
      </c>
      <c r="G10">
        <f t="shared" si="0"/>
        <v>0.46697176148813607</v>
      </c>
      <c r="H10">
        <f>G10/0.376527062337266</f>
        <v>1.2402076987227446</v>
      </c>
    </row>
    <row r="11" spans="1:8" x14ac:dyDescent="0.25">
      <c r="A11" t="s">
        <v>59</v>
      </c>
      <c r="B11">
        <v>14.004867553710938</v>
      </c>
      <c r="C11" t="s">
        <v>58</v>
      </c>
      <c r="D11">
        <v>10.93366527557373</v>
      </c>
      <c r="F11" t="s">
        <v>59</v>
      </c>
      <c r="G11">
        <f t="shared" si="0"/>
        <v>0.7807046538384852</v>
      </c>
      <c r="H11">
        <f>G11/0.780704653838485</f>
        <v>1.0000000000000002</v>
      </c>
    </row>
    <row r="12" spans="1:8" x14ac:dyDescent="0.25">
      <c r="A12" t="s">
        <v>60</v>
      </c>
      <c r="B12">
        <v>10.889640808105469</v>
      </c>
      <c r="C12" t="s">
        <v>61</v>
      </c>
      <c r="D12">
        <v>1.6446683406829834</v>
      </c>
      <c r="F12" t="s">
        <v>60</v>
      </c>
      <c r="G12">
        <f t="shared" si="0"/>
        <v>0.15103054082911624</v>
      </c>
      <c r="H12">
        <f>G12/0.151030540829116</f>
        <v>1.0000000000000016</v>
      </c>
    </row>
    <row r="13" spans="1:8" x14ac:dyDescent="0.25">
      <c r="A13" t="s">
        <v>62</v>
      </c>
      <c r="B13">
        <v>7.4514083862304688</v>
      </c>
      <c r="C13" t="s">
        <v>63</v>
      </c>
      <c r="D13">
        <v>2.805656909942627</v>
      </c>
      <c r="F13" t="s">
        <v>62</v>
      </c>
      <c r="G13">
        <f t="shared" si="0"/>
        <v>0.37652706233726607</v>
      </c>
      <c r="H13">
        <f>G13/0.376527062337266</f>
        <v>1.0000000000000002</v>
      </c>
    </row>
    <row r="14" spans="1:8" x14ac:dyDescent="0.25">
      <c r="A14" t="s">
        <v>64</v>
      </c>
      <c r="B14">
        <v>12.061607360839844</v>
      </c>
      <c r="C14" t="s">
        <v>65</v>
      </c>
      <c r="D14">
        <v>11.23380184173584</v>
      </c>
      <c r="F14" t="s">
        <v>64</v>
      </c>
      <c r="G14">
        <f t="shared" si="0"/>
        <v>0.93136855691459319</v>
      </c>
      <c r="H14">
        <f>G14/0.780704653838485</f>
        <v>1.1929845074386838</v>
      </c>
    </row>
    <row r="15" spans="1:8" x14ac:dyDescent="0.25">
      <c r="A15" t="s">
        <v>66</v>
      </c>
      <c r="B15">
        <v>10.919921875</v>
      </c>
      <c r="C15" t="s">
        <v>67</v>
      </c>
      <c r="D15">
        <v>6.0663919448852539</v>
      </c>
      <c r="F15" t="s">
        <v>66</v>
      </c>
      <c r="G15">
        <f t="shared" si="0"/>
        <v>0.55553437234506353</v>
      </c>
      <c r="H15">
        <f>G15/0.151030540829116</f>
        <v>3.6782916176776772</v>
      </c>
    </row>
    <row r="16" spans="1:8" x14ac:dyDescent="0.25">
      <c r="A16" t="s">
        <v>68</v>
      </c>
      <c r="B16">
        <v>7.9897308349609375</v>
      </c>
      <c r="C16" t="s">
        <v>69</v>
      </c>
      <c r="D16">
        <v>4.9931087493896484</v>
      </c>
      <c r="F16" t="s">
        <v>68</v>
      </c>
      <c r="G16">
        <f t="shared" si="0"/>
        <v>0.62494079619567811</v>
      </c>
      <c r="H16">
        <f>G16/0.376527062337266</f>
        <v>1.6597500119019355</v>
      </c>
    </row>
    <row r="17" spans="1:8" x14ac:dyDescent="0.25">
      <c r="A17" t="s">
        <v>70</v>
      </c>
      <c r="B17">
        <v>11.274696350097656</v>
      </c>
      <c r="C17" t="s">
        <v>71</v>
      </c>
      <c r="D17">
        <v>3.723759651184082</v>
      </c>
      <c r="F17" t="s">
        <v>70</v>
      </c>
      <c r="G17">
        <f t="shared" si="0"/>
        <v>0.3302758261114348</v>
      </c>
      <c r="H17">
        <f>G17/0.780704653838485</f>
        <v>0.42304836340806989</v>
      </c>
    </row>
    <row r="18" spans="1:8" x14ac:dyDescent="0.25">
      <c r="A18" t="s">
        <v>72</v>
      </c>
      <c r="B18">
        <v>11.401420593261719</v>
      </c>
      <c r="C18" t="s">
        <v>73</v>
      </c>
      <c r="D18">
        <v>3.3381099700927734</v>
      </c>
      <c r="F18" t="s">
        <v>72</v>
      </c>
      <c r="G18">
        <f t="shared" si="0"/>
        <v>0.29278017969669573</v>
      </c>
      <c r="H18">
        <f>G18/0.151030540829116</f>
        <v>1.9385495019048025</v>
      </c>
    </row>
    <row r="19" spans="1:8" x14ac:dyDescent="0.25">
      <c r="A19" t="s">
        <v>74</v>
      </c>
      <c r="B19">
        <v>7.1519546508789063</v>
      </c>
      <c r="C19" t="s">
        <v>75</v>
      </c>
      <c r="D19">
        <v>3.0895078182220459</v>
      </c>
      <c r="F19" t="s">
        <v>74</v>
      </c>
      <c r="G19">
        <f t="shared" si="0"/>
        <v>0.43198090159064073</v>
      </c>
      <c r="H19">
        <f>G19/0.376527062337266</f>
        <v>1.1472771675670503</v>
      </c>
    </row>
    <row r="21" spans="1:8" x14ac:dyDescent="0.25">
      <c r="F21" t="s">
        <v>59</v>
      </c>
      <c r="G21">
        <v>0.78070465383848497</v>
      </c>
    </row>
    <row r="22" spans="1:8" x14ac:dyDescent="0.25">
      <c r="F22" t="s">
        <v>60</v>
      </c>
      <c r="G22">
        <v>0.15103054082911599</v>
      </c>
    </row>
    <row r="23" spans="1:8" x14ac:dyDescent="0.25">
      <c r="F23" t="s">
        <v>62</v>
      </c>
      <c r="G23">
        <v>0.37652706233726602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E24" sqref="E24"/>
    </sheetView>
  </sheetViews>
  <sheetFormatPr defaultRowHeight="15" x14ac:dyDescent="0.25"/>
  <sheetData>
    <row r="1" spans="1:8" x14ac:dyDescent="0.25">
      <c r="A1" t="s">
        <v>1</v>
      </c>
      <c r="B1" t="s">
        <v>0</v>
      </c>
      <c r="C1" s="1" t="s">
        <v>1</v>
      </c>
      <c r="D1" s="1" t="s">
        <v>0</v>
      </c>
    </row>
    <row r="2" spans="1:8" x14ac:dyDescent="0.25">
      <c r="A2" t="s">
        <v>76</v>
      </c>
      <c r="B2">
        <v>7.375244140625</v>
      </c>
      <c r="C2" s="2" t="s">
        <v>77</v>
      </c>
      <c r="D2" s="2">
        <v>3.654594898223877</v>
      </c>
      <c r="F2" s="2" t="s">
        <v>77</v>
      </c>
      <c r="G2">
        <f>D2/B2</f>
        <v>0.49552188762041116</v>
      </c>
      <c r="H2">
        <f>G2/0.429921734739677</f>
        <v>1.1525862676388201</v>
      </c>
    </row>
    <row r="3" spans="1:8" x14ac:dyDescent="0.25">
      <c r="A3" t="s">
        <v>78</v>
      </c>
      <c r="B3">
        <v>7.8616485595703125</v>
      </c>
      <c r="C3" s="2" t="s">
        <v>79</v>
      </c>
      <c r="D3" s="2">
        <v>3.9366822242736816</v>
      </c>
      <c r="F3" s="2" t="s">
        <v>79</v>
      </c>
      <c r="G3">
        <f t="shared" ref="G3:G13" si="0">D3/B3</f>
        <v>0.500745129274622</v>
      </c>
      <c r="H3">
        <f>G3/0.459402583770911</f>
        <v>1.0899919742818147</v>
      </c>
    </row>
    <row r="4" spans="1:8" x14ac:dyDescent="0.25">
      <c r="A4" t="s">
        <v>80</v>
      </c>
      <c r="B4">
        <v>8.901519775390625</v>
      </c>
      <c r="C4" s="2" t="s">
        <v>81</v>
      </c>
      <c r="D4" s="2">
        <v>7.9391179084777832</v>
      </c>
      <c r="F4" s="2" t="s">
        <v>81</v>
      </c>
      <c r="G4">
        <f t="shared" si="0"/>
        <v>0.89188342089925776</v>
      </c>
      <c r="H4">
        <f t="shared" ref="H4" si="1">G4/0.429921734739677</f>
        <v>2.0745250794061492</v>
      </c>
    </row>
    <row r="5" spans="1:8" x14ac:dyDescent="0.25">
      <c r="A5" t="s">
        <v>82</v>
      </c>
      <c r="B5">
        <v>8.25042724609375</v>
      </c>
      <c r="C5" s="2" t="s">
        <v>83</v>
      </c>
      <c r="D5" s="2">
        <v>9.1884498596191406</v>
      </c>
      <c r="F5" s="2" t="s">
        <v>83</v>
      </c>
      <c r="G5">
        <f t="shared" si="0"/>
        <v>1.1136938228222675</v>
      </c>
      <c r="H5">
        <f t="shared" ref="H5" si="2">G5/0.459402583770911</f>
        <v>2.4242219398958151</v>
      </c>
    </row>
    <row r="6" spans="1:8" x14ac:dyDescent="0.25">
      <c r="A6" t="s">
        <v>84</v>
      </c>
      <c r="B6">
        <v>8.99505615234375</v>
      </c>
      <c r="C6" s="2" t="s">
        <v>85</v>
      </c>
      <c r="D6" s="2">
        <v>0.11464452743530273</v>
      </c>
      <c r="F6" s="2" t="s">
        <v>85</v>
      </c>
      <c r="G6">
        <f t="shared" si="0"/>
        <v>1.2745282018659881E-2</v>
      </c>
      <c r="H6">
        <f t="shared" ref="H6" si="3">G6/0.429921734739677</f>
        <v>2.9645586600494413E-2</v>
      </c>
    </row>
    <row r="7" spans="1:8" x14ac:dyDescent="0.25">
      <c r="A7" t="s">
        <v>86</v>
      </c>
      <c r="B7">
        <v>9.10205078125</v>
      </c>
      <c r="C7" s="2" t="s">
        <v>87</v>
      </c>
      <c r="D7" s="2">
        <v>2.1295368671417236E-2</v>
      </c>
      <c r="F7" s="2" t="s">
        <v>87</v>
      </c>
      <c r="G7">
        <f t="shared" si="0"/>
        <v>2.3396231446307868E-3</v>
      </c>
      <c r="H7">
        <f t="shared" ref="H7" si="4">G7/0.459402583770911</f>
        <v>5.0927513846928648E-3</v>
      </c>
    </row>
    <row r="8" spans="1:8" x14ac:dyDescent="0.25">
      <c r="A8" t="s">
        <v>88</v>
      </c>
      <c r="B8">
        <v>7.8192138671875</v>
      </c>
      <c r="C8" s="2" t="s">
        <v>89</v>
      </c>
      <c r="D8" s="2">
        <v>3.3616499900817871</v>
      </c>
      <c r="F8" s="2" t="s">
        <v>89</v>
      </c>
      <c r="G8">
        <f t="shared" si="0"/>
        <v>0.42992173473967682</v>
      </c>
      <c r="H8">
        <f t="shared" ref="H8" si="5">G8/0.429921734739677</f>
        <v>0.99999999999999967</v>
      </c>
    </row>
    <row r="9" spans="1:8" x14ac:dyDescent="0.25">
      <c r="A9" t="s">
        <v>90</v>
      </c>
      <c r="B9">
        <v>8.38067626953125</v>
      </c>
      <c r="C9" s="2" t="s">
        <v>91</v>
      </c>
      <c r="D9" s="2">
        <v>3.8501043319702148</v>
      </c>
      <c r="F9" s="2" t="s">
        <v>91</v>
      </c>
      <c r="G9">
        <f t="shared" si="0"/>
        <v>0.45940258377091087</v>
      </c>
      <c r="H9">
        <f t="shared" ref="H9" si="6">G9/0.459402583770911</f>
        <v>0.99999999999999978</v>
      </c>
    </row>
    <row r="10" spans="1:8" x14ac:dyDescent="0.25">
      <c r="A10" t="s">
        <v>92</v>
      </c>
      <c r="B10">
        <v>7.8351593017578125</v>
      </c>
      <c r="C10" s="2" t="s">
        <v>93</v>
      </c>
      <c r="D10" s="2">
        <v>7.2997732162475586</v>
      </c>
      <c r="F10" s="2" t="s">
        <v>93</v>
      </c>
      <c r="G10">
        <f t="shared" si="0"/>
        <v>0.93166876831845136</v>
      </c>
      <c r="H10">
        <f t="shared" ref="H10" si="7">G10/0.429921734739677</f>
        <v>2.1670659867489337</v>
      </c>
    </row>
    <row r="11" spans="1:8" x14ac:dyDescent="0.25">
      <c r="A11" t="s">
        <v>94</v>
      </c>
      <c r="B11">
        <v>8.03533935546875</v>
      </c>
      <c r="C11" s="2" t="s">
        <v>95</v>
      </c>
      <c r="D11" s="2">
        <v>6.4866743087768555</v>
      </c>
      <c r="F11" s="2" t="s">
        <v>95</v>
      </c>
      <c r="G11">
        <f t="shared" si="0"/>
        <v>0.80726824615840365</v>
      </c>
      <c r="H11">
        <f t="shared" ref="H11" si="8">G11/0.459402583770911</f>
        <v>1.7572131169400691</v>
      </c>
    </row>
    <row r="12" spans="1:8" x14ac:dyDescent="0.25">
      <c r="A12" t="s">
        <v>96</v>
      </c>
      <c r="B12">
        <v>8.906494140625</v>
      </c>
      <c r="C12" s="2" t="s">
        <v>97</v>
      </c>
      <c r="D12" s="2">
        <v>2.4111707210540771</v>
      </c>
      <c r="F12" s="2" t="s">
        <v>97</v>
      </c>
      <c r="G12">
        <f t="shared" si="0"/>
        <v>0.27072051954270715</v>
      </c>
      <c r="H12">
        <f t="shared" ref="H12" si="9">G12/0.429921734739677</f>
        <v>0.6296972161843174</v>
      </c>
    </row>
    <row r="13" spans="1:8" x14ac:dyDescent="0.25">
      <c r="A13" t="s">
        <v>98</v>
      </c>
      <c r="B13">
        <v>11.591346740722656</v>
      </c>
      <c r="C13" s="2" t="s">
        <v>99</v>
      </c>
      <c r="D13" s="2">
        <v>2.5103906393051147</v>
      </c>
      <c r="F13" s="2" t="s">
        <v>99</v>
      </c>
      <c r="G13">
        <f t="shared" si="0"/>
        <v>0.21657454439574514</v>
      </c>
      <c r="H13">
        <f t="shared" ref="H13" si="10">G13/0.459402583770911</f>
        <v>0.47142648310342061</v>
      </c>
    </row>
    <row r="16" spans="1:8" x14ac:dyDescent="0.25">
      <c r="F16" s="2" t="s">
        <v>89</v>
      </c>
      <c r="G16">
        <v>0.42992173473967699</v>
      </c>
    </row>
    <row r="17" spans="6:7" x14ac:dyDescent="0.25">
      <c r="F17" s="2" t="s">
        <v>91</v>
      </c>
      <c r="G17">
        <v>0.45940258377091098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 day</vt:lpstr>
      <vt:lpstr>30d </vt:lpstr>
      <vt:lpstr>50d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2020-07-03T09:45:51Z</dcterms:modified>
</cp:coreProperties>
</file>