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ojects\3. Comparison of astrocytic protocols\10. Data included in the paper\Fig. 4\Music\"/>
    </mc:Choice>
  </mc:AlternateContent>
  <xr:revisionPtr revIDLastSave="0" documentId="13_ncr:1_{5BC6AB67-7CDC-4CC7-9DD7-B562A4369B18}" xr6:coauthVersionLast="47" xr6:coauthVersionMax="47" xr10:uidLastSave="{00000000-0000-0000-0000-000000000000}"/>
  <bookViews>
    <workbookView xWindow="-110" yWindow="-110" windowWidth="19420" windowHeight="10420" activeTab="1" xr2:uid="{E11536F5-6FF3-7D49-919A-7D8E5F5A3D53}"/>
  </bookViews>
  <sheets>
    <sheet name="embryo_ref" sheetId="1" r:id="rId1"/>
    <sheet name="Semra_ref" sheetId="2" r:id="rId2"/>
    <sheet name="Agarwal_re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1" l="1"/>
  <c r="O47" i="1"/>
  <c r="O46" i="1"/>
  <c r="N47" i="1"/>
  <c r="N46" i="1"/>
  <c r="H47" i="1"/>
  <c r="H46" i="1"/>
  <c r="D47" i="1"/>
  <c r="D46" i="1"/>
  <c r="I35" i="3"/>
  <c r="H36" i="3"/>
  <c r="H35" i="3"/>
  <c r="G36" i="3"/>
  <c r="G35" i="3"/>
  <c r="F36" i="3"/>
  <c r="F35" i="3"/>
  <c r="E36" i="3"/>
  <c r="E35" i="3"/>
  <c r="D36" i="3"/>
  <c r="D35" i="3"/>
  <c r="M15" i="2"/>
  <c r="N16" i="2"/>
  <c r="M16" i="2"/>
  <c r="N15" i="2"/>
  <c r="J16" i="2"/>
  <c r="J15" i="2"/>
  <c r="I16" i="2"/>
  <c r="I15" i="2"/>
  <c r="H16" i="2"/>
  <c r="H15" i="2"/>
  <c r="G16" i="2"/>
  <c r="G15" i="2"/>
  <c r="F16" i="2"/>
  <c r="F15" i="2"/>
  <c r="E15" i="2"/>
  <c r="D16" i="2"/>
  <c r="D15" i="2"/>
  <c r="B16" i="2"/>
  <c r="B15" i="2"/>
</calcChain>
</file>

<file path=xl/sharedStrings.xml><?xml version="1.0" encoding="utf-8"?>
<sst xmlns="http://schemas.openxmlformats.org/spreadsheetml/2006/main" count="253" uniqueCount="146">
  <si>
    <t>hOMTN_week_6</t>
  </si>
  <si>
    <t>hProgFPM_week_6</t>
  </si>
  <si>
    <t>Unk_week_6</t>
  </si>
  <si>
    <t>hNProg_week_6</t>
  </si>
  <si>
    <t>hProgFPL_week_6</t>
  </si>
  <si>
    <t>hProgM_week_6</t>
  </si>
  <si>
    <t>hProgBP_week_6</t>
  </si>
  <si>
    <t>hNbML1_week_6</t>
  </si>
  <si>
    <t>hEndo_week_6</t>
  </si>
  <si>
    <t>hNbM_week_6</t>
  </si>
  <si>
    <t>hRgl2a_week_7</t>
  </si>
  <si>
    <t>Unk_week_7</t>
  </si>
  <si>
    <t>hNProg_week_7</t>
  </si>
  <si>
    <t>hProgBP_week_7</t>
  </si>
  <si>
    <t>hProgM_week_7</t>
  </si>
  <si>
    <t>hOMTN_week_7</t>
  </si>
  <si>
    <t>hDA0_week_7</t>
  </si>
  <si>
    <t>hNbM_week_7</t>
  </si>
  <si>
    <t>hProgFPL_week_7</t>
  </si>
  <si>
    <t>hEndo_week_7</t>
  </si>
  <si>
    <t>hRgl2b_week_7</t>
  </si>
  <si>
    <t>hNbML5_week_7</t>
  </si>
  <si>
    <t>hRN_week_7</t>
  </si>
  <si>
    <t>hPeric_week_7</t>
  </si>
  <si>
    <t>hDA1_week_7</t>
  </si>
  <si>
    <t>hRgl1_week_7</t>
  </si>
  <si>
    <t>48.R1.Oksanen.bam</t>
  </si>
  <si>
    <t>48.R2.Oksanen.bam</t>
  </si>
  <si>
    <t>48.R3.Oksanen.bam</t>
  </si>
  <si>
    <t>T12.R1.Oksanen.bam</t>
  </si>
  <si>
    <t>T12.R2.Oksanen.bam</t>
  </si>
  <si>
    <t>T12.R3.Oksanen.bam</t>
  </si>
  <si>
    <t>48.R1.Palm.bam</t>
  </si>
  <si>
    <t>48.R2.Palm.bam</t>
  </si>
  <si>
    <t>48.R3.Palm.bam</t>
  </si>
  <si>
    <t>T12.R1.Palm.bam</t>
  </si>
  <si>
    <t>T12.R2.Palm.bam</t>
  </si>
  <si>
    <t>T12.R3.Palm.bam</t>
  </si>
  <si>
    <t>Week 6</t>
  </si>
  <si>
    <t>Week 8</t>
  </si>
  <si>
    <t>Week 7</t>
  </si>
  <si>
    <t>Unk_week_8</t>
  </si>
  <si>
    <t>hProgFPM_week_8</t>
  </si>
  <si>
    <t>hProgFPL_week_8</t>
  </si>
  <si>
    <t>hProgBP_week_8</t>
  </si>
  <si>
    <t>hProgM_week_8</t>
  </si>
  <si>
    <t>hOMTN_week_8</t>
  </si>
  <si>
    <t>hRgl1_week_8</t>
  </si>
  <si>
    <t>hNProg_week_8</t>
  </si>
  <si>
    <t>hRN_week_8</t>
  </si>
  <si>
    <t>hDA1_week_8</t>
  </si>
  <si>
    <t>hNbM_week_8</t>
  </si>
  <si>
    <t>hDA0_week_8</t>
  </si>
  <si>
    <t>hNbML1_week_8</t>
  </si>
  <si>
    <t>hNbML5_week_8</t>
  </si>
  <si>
    <t>hMgl_week_8</t>
  </si>
  <si>
    <t>Week 9</t>
  </si>
  <si>
    <t>hGaba_week_9</t>
  </si>
  <si>
    <t>hRgl2a_week_9</t>
  </si>
  <si>
    <t>Unk_week_9</t>
  </si>
  <si>
    <t>hDA2_week_9</t>
  </si>
  <si>
    <t>hSert_week_9</t>
  </si>
  <si>
    <t>hOMTN_week_9</t>
  </si>
  <si>
    <t>hDA0_week_9</t>
  </si>
  <si>
    <t>hDA1_week_9</t>
  </si>
  <si>
    <t>hMgl_week_9</t>
  </si>
  <si>
    <t>hNbGaba_week_9</t>
  </si>
  <si>
    <t>hRgl2b_week_9</t>
  </si>
  <si>
    <t>hNbM_week_9</t>
  </si>
  <si>
    <t>hPeric_week_9</t>
  </si>
  <si>
    <t>hRgl3_week_9</t>
  </si>
  <si>
    <t>hNProg_week_9</t>
  </si>
  <si>
    <t>hProgBP_week_9</t>
  </si>
  <si>
    <t>hRgl1_week_9</t>
  </si>
  <si>
    <t>hProgM_week_9</t>
  </si>
  <si>
    <t>hNbML5_week_9</t>
  </si>
  <si>
    <t>hEndo_week_9</t>
  </si>
  <si>
    <t>hRN_week_9</t>
  </si>
  <si>
    <t>hNbML1_week_9</t>
  </si>
  <si>
    <t>hProgFPL_week_9</t>
  </si>
  <si>
    <t>Week 10</t>
  </si>
  <si>
    <t>hPeric_week_10</t>
  </si>
  <si>
    <t>hRgl2a_week_10</t>
  </si>
  <si>
    <t>Unk_week_10</t>
  </si>
  <si>
    <t>hRgl3_week_10</t>
  </si>
  <si>
    <t>hProgM_week_10</t>
  </si>
  <si>
    <t>hProgBP_week_10</t>
  </si>
  <si>
    <t>hRgl2b_week_10</t>
  </si>
  <si>
    <t>hDA2_week_10</t>
  </si>
  <si>
    <t>hNProg_week_10</t>
  </si>
  <si>
    <t>hDA0_week_10</t>
  </si>
  <si>
    <t>hRgl1_week_10</t>
  </si>
  <si>
    <t>hEndo_week_10</t>
  </si>
  <si>
    <t>hRgl2c_week_10</t>
  </si>
  <si>
    <t>hGaba_week_10</t>
  </si>
  <si>
    <t>hOPC_week_10</t>
  </si>
  <si>
    <t>hMgl_week_10</t>
  </si>
  <si>
    <t>hDA1_week_10</t>
  </si>
  <si>
    <t>hNbM_week_10</t>
  </si>
  <si>
    <t>hNbML5_week_10</t>
  </si>
  <si>
    <t>hNbGaba_week_10</t>
  </si>
  <si>
    <t>hSert_week_10</t>
  </si>
  <si>
    <t>hOMTN_week_10</t>
  </si>
  <si>
    <t>Week 11</t>
  </si>
  <si>
    <t>hRgl2b_week_11</t>
  </si>
  <si>
    <t>hOPC_week_11</t>
  </si>
  <si>
    <t>hPeric_week_11</t>
  </si>
  <si>
    <t>hRgl2a_week_11</t>
  </si>
  <si>
    <t>Unk_week_11</t>
  </si>
  <si>
    <t>hRgl2c_week_11</t>
  </si>
  <si>
    <t>hNProg_week_11</t>
  </si>
  <si>
    <t>hRgl3_week_11</t>
  </si>
  <si>
    <t>hEndo_week_11</t>
  </si>
  <si>
    <t>hDA0_week_11</t>
  </si>
  <si>
    <t>hRgl1_week_11</t>
  </si>
  <si>
    <t>hSert_week_11</t>
  </si>
  <si>
    <t>hOMTN_week_11</t>
  </si>
  <si>
    <t>hMgl_week_11</t>
  </si>
  <si>
    <t>hNbM_week_11</t>
  </si>
  <si>
    <t>hDA2_week_11</t>
  </si>
  <si>
    <t>hGaba_week_11</t>
  </si>
  <si>
    <t>hNbGaba_week_11</t>
  </si>
  <si>
    <t>hProgBP_week_11</t>
  </si>
  <si>
    <t>ODCs</t>
  </si>
  <si>
    <t>Ex_Neur</t>
  </si>
  <si>
    <t>Microglia</t>
  </si>
  <si>
    <t>OPCs</t>
  </si>
  <si>
    <t>Astro</t>
  </si>
  <si>
    <t>Endoth</t>
  </si>
  <si>
    <t>Per</t>
  </si>
  <si>
    <t>In_Neur</t>
  </si>
  <si>
    <t>Epend</t>
  </si>
  <si>
    <t>CADPS2+</t>
  </si>
  <si>
    <t>GABA</t>
  </si>
  <si>
    <t>DaNs</t>
  </si>
  <si>
    <t>SN</t>
  </si>
  <si>
    <t>ODC</t>
  </si>
  <si>
    <t>OPC</t>
  </si>
  <si>
    <t>Astrocytes</t>
  </si>
  <si>
    <t>Endotheliales</t>
  </si>
  <si>
    <t>Cortex</t>
  </si>
  <si>
    <t>In</t>
  </si>
  <si>
    <t>Ex</t>
  </si>
  <si>
    <t>Oksanen</t>
  </si>
  <si>
    <t>Palm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</si>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</sst>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11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 applyBorder="1"/>
    <xf numFmtId="11" fontId="0" fillId="0" borderId="0" xfId="0" applyNumberFormat="1"/>
    <xf numFmtId="0" fontId="1" fillId="0" borderId="0" xfId="0" applyFont="1"/>
    <xf numFmtId="0" fontId="0" fillId="2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D593-C950-8640-92AF-7162BAD7A3FB}">
  <dimension ref="A1:AA92"/>
  <sheetViews>
    <sheetView topLeftCell="E37" workbookViewId="0">
      <selection activeCell="S40" sqref="S40"/>
    </sheetView>
  </sheetViews>
  <sheetFormatPr defaultColWidth="10.83203125" defaultRowHeight="15.5" x14ac:dyDescent="0.35"/>
  <cols>
    <col min="1" max="1" width="23.83203125" style="1" customWidth="1"/>
    <col min="2" max="16384" width="10.83203125" style="1"/>
  </cols>
  <sheetData>
    <row r="1" spans="1:27" x14ac:dyDescent="0.35">
      <c r="A1" s="6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x14ac:dyDescent="0.35">
      <c r="B2" s="4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27" x14ac:dyDescent="0.35">
      <c r="A3" s="1" t="s">
        <v>26</v>
      </c>
      <c r="B3" s="3">
        <v>0.10979999999999999</v>
      </c>
      <c r="C3" s="3">
        <v>0</v>
      </c>
      <c r="D3" s="3">
        <v>0</v>
      </c>
      <c r="E3" s="3">
        <v>0</v>
      </c>
      <c r="F3" s="3">
        <v>0.1769</v>
      </c>
      <c r="G3" s="3">
        <v>0.3846</v>
      </c>
      <c r="H3" s="3">
        <v>0</v>
      </c>
      <c r="I3" s="3">
        <v>0.15079999999999999</v>
      </c>
      <c r="J3" s="3">
        <v>0.12</v>
      </c>
      <c r="K3" s="3">
        <v>5.8000000000000003E-2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35">
      <c r="A4" s="3" t="s">
        <v>27</v>
      </c>
      <c r="B4" s="3">
        <v>0.11890000000000001</v>
      </c>
      <c r="C4" s="3">
        <v>0</v>
      </c>
      <c r="D4" s="3">
        <v>0</v>
      </c>
      <c r="E4" s="3">
        <v>0</v>
      </c>
      <c r="F4" s="3">
        <v>0.1731</v>
      </c>
      <c r="G4" s="3">
        <v>0.379</v>
      </c>
      <c r="H4" s="3">
        <v>0</v>
      </c>
      <c r="I4" s="3">
        <v>0.1431</v>
      </c>
      <c r="J4" s="3">
        <v>0.12039999999999999</v>
      </c>
      <c r="K4" s="3">
        <v>6.5500000000000003E-2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7" x14ac:dyDescent="0.35">
      <c r="A5" s="3" t="s">
        <v>28</v>
      </c>
      <c r="B5" s="3">
        <v>0.114</v>
      </c>
      <c r="C5" s="3">
        <v>0</v>
      </c>
      <c r="D5" s="3">
        <v>0</v>
      </c>
      <c r="E5" s="3">
        <v>0</v>
      </c>
      <c r="F5" s="3">
        <v>0.17030000000000001</v>
      </c>
      <c r="G5" s="3">
        <v>0.38740000000000002</v>
      </c>
      <c r="H5" s="3">
        <v>0</v>
      </c>
      <c r="I5" s="3">
        <v>0.14330000000000001</v>
      </c>
      <c r="J5" s="3">
        <v>0.12039999999999999</v>
      </c>
      <c r="K5" s="3">
        <v>6.4600000000000005E-2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 x14ac:dyDescent="0.35">
      <c r="A6" s="3" t="s">
        <v>29</v>
      </c>
      <c r="B6" s="3">
        <v>9.11E-2</v>
      </c>
      <c r="C6" s="3">
        <v>0</v>
      </c>
      <c r="D6" s="3">
        <v>0</v>
      </c>
      <c r="E6" s="3">
        <v>0</v>
      </c>
      <c r="F6" s="3">
        <v>0.31369999999999998</v>
      </c>
      <c r="G6" s="3">
        <v>0.27039999999999997</v>
      </c>
      <c r="H6" s="3">
        <v>0</v>
      </c>
      <c r="I6" s="3">
        <v>0.15609999999999999</v>
      </c>
      <c r="J6" s="3">
        <v>9.5500000000000002E-2</v>
      </c>
      <c r="K6" s="3">
        <v>7.3300000000000004E-2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7" x14ac:dyDescent="0.35">
      <c r="A7" s="3" t="s">
        <v>30</v>
      </c>
      <c r="B7" s="3">
        <v>8.8999999999999996E-2</v>
      </c>
      <c r="C7" s="3">
        <v>0</v>
      </c>
      <c r="D7" s="3">
        <v>0</v>
      </c>
      <c r="E7" s="3">
        <v>0</v>
      </c>
      <c r="F7" s="3">
        <v>0.26819999999999999</v>
      </c>
      <c r="G7" s="3">
        <v>0.30880000000000002</v>
      </c>
      <c r="H7" s="3">
        <v>0</v>
      </c>
      <c r="I7" s="3">
        <v>0.1507</v>
      </c>
      <c r="J7" s="3">
        <v>9.64E-2</v>
      </c>
      <c r="K7" s="3">
        <v>8.6900000000000005E-2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7" x14ac:dyDescent="0.35">
      <c r="A8" s="3" t="s">
        <v>31</v>
      </c>
      <c r="B8" s="3">
        <v>9.6000000000000002E-2</v>
      </c>
      <c r="C8" s="3">
        <v>0</v>
      </c>
      <c r="D8" s="3">
        <v>0</v>
      </c>
      <c r="E8" s="3">
        <v>0</v>
      </c>
      <c r="F8" s="3">
        <v>0.31390000000000001</v>
      </c>
      <c r="G8" s="3">
        <v>0.2787</v>
      </c>
      <c r="H8" s="3">
        <v>0</v>
      </c>
      <c r="I8" s="3">
        <v>0.14960000000000001</v>
      </c>
      <c r="J8" s="3">
        <v>9.5399999999999999E-2</v>
      </c>
      <c r="K8" s="3">
        <v>6.6299999999999998E-2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7" x14ac:dyDescent="0.35">
      <c r="A9" s="3" t="s">
        <v>32</v>
      </c>
      <c r="B9" s="3">
        <v>0.1613</v>
      </c>
      <c r="C9" s="3">
        <v>0</v>
      </c>
      <c r="D9" s="3">
        <v>0</v>
      </c>
      <c r="E9" s="3">
        <v>0</v>
      </c>
      <c r="F9" s="3">
        <v>0.45579999999999998</v>
      </c>
      <c r="G9" s="3">
        <v>0.1288</v>
      </c>
      <c r="H9" s="3">
        <v>0</v>
      </c>
      <c r="I9" s="3">
        <v>2.7000000000000001E-3</v>
      </c>
      <c r="J9" s="3">
        <v>0.25140000000000001</v>
      </c>
      <c r="K9" s="3">
        <v>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x14ac:dyDescent="0.35">
      <c r="A10" s="3" t="s">
        <v>33</v>
      </c>
      <c r="B10" s="3">
        <v>0.19120000000000001</v>
      </c>
      <c r="C10" s="3">
        <v>0</v>
      </c>
      <c r="D10" s="3">
        <v>0</v>
      </c>
      <c r="E10" s="3">
        <v>0</v>
      </c>
      <c r="F10" s="3">
        <v>0.43880000000000002</v>
      </c>
      <c r="G10" s="3">
        <v>0.11119999999999999</v>
      </c>
      <c r="H10" s="3">
        <v>0</v>
      </c>
      <c r="I10" s="3">
        <v>2.5999999999999999E-3</v>
      </c>
      <c r="J10" s="3">
        <v>0.25619999999999998</v>
      </c>
      <c r="K10" s="3"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7" x14ac:dyDescent="0.35">
      <c r="A11" s="3" t="s">
        <v>34</v>
      </c>
      <c r="B11" s="3">
        <v>0.17180000000000001</v>
      </c>
      <c r="C11" s="3">
        <v>0</v>
      </c>
      <c r="D11" s="3">
        <v>0</v>
      </c>
      <c r="E11" s="3">
        <v>0</v>
      </c>
      <c r="F11" s="3">
        <v>0.48080000000000001</v>
      </c>
      <c r="G11" s="3">
        <v>9.0800000000000006E-2</v>
      </c>
      <c r="H11" s="3">
        <v>0</v>
      </c>
      <c r="I11" s="3">
        <v>2.5000000000000001E-3</v>
      </c>
      <c r="J11" s="3">
        <v>0.25409999999999999</v>
      </c>
      <c r="K11" s="3"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x14ac:dyDescent="0.35">
      <c r="A12" s="3" t="s">
        <v>35</v>
      </c>
      <c r="B12" s="3">
        <v>0.12180000000000001</v>
      </c>
      <c r="C12" s="3">
        <v>0</v>
      </c>
      <c r="D12" s="3">
        <v>0</v>
      </c>
      <c r="E12" s="3">
        <v>5.0000000000000001E-4</v>
      </c>
      <c r="F12" s="3">
        <v>0.46850000000000003</v>
      </c>
      <c r="G12" s="3">
        <v>0.1991</v>
      </c>
      <c r="H12" s="3">
        <v>0</v>
      </c>
      <c r="I12" s="3">
        <v>3.0999999999999999E-3</v>
      </c>
      <c r="J12" s="3">
        <v>0.20710000000000001</v>
      </c>
      <c r="K12" s="3">
        <v>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7" x14ac:dyDescent="0.35">
      <c r="A13" s="3" t="s">
        <v>36</v>
      </c>
      <c r="B13" s="3">
        <v>5.3199999999999997E-2</v>
      </c>
      <c r="C13" s="3">
        <v>0</v>
      </c>
      <c r="D13" s="3">
        <v>0</v>
      </c>
      <c r="E13" s="3">
        <v>0</v>
      </c>
      <c r="F13" s="3">
        <v>0.51070000000000004</v>
      </c>
      <c r="G13" s="3">
        <v>0.25019999999999998</v>
      </c>
      <c r="H13" s="3">
        <v>0</v>
      </c>
      <c r="I13" s="3">
        <v>2.4500000000000001E-2</v>
      </c>
      <c r="J13" s="3">
        <v>0.16139999999999999</v>
      </c>
      <c r="K13" s="3"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x14ac:dyDescent="0.35">
      <c r="A14" s="3" t="s">
        <v>37</v>
      </c>
      <c r="B14" s="3">
        <v>0.1115</v>
      </c>
      <c r="C14" s="3">
        <v>0</v>
      </c>
      <c r="D14" s="3">
        <v>0</v>
      </c>
      <c r="E14" s="3">
        <v>0</v>
      </c>
      <c r="F14" s="3">
        <v>0.57620000000000005</v>
      </c>
      <c r="G14" s="3">
        <v>0.14280000000000001</v>
      </c>
      <c r="H14" s="3">
        <v>0</v>
      </c>
      <c r="I14" s="3">
        <v>1.1999999999999999E-3</v>
      </c>
      <c r="J14" s="3">
        <v>0.16819999999999999</v>
      </c>
      <c r="K14" s="3"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6" spans="1:27" x14ac:dyDescent="0.35">
      <c r="A16" s="7" t="s">
        <v>40</v>
      </c>
    </row>
    <row r="17" spans="1:17" x14ac:dyDescent="0.35">
      <c r="B17" s="1" t="s">
        <v>10</v>
      </c>
      <c r="C17" s="1" t="s">
        <v>11</v>
      </c>
      <c r="D17" s="1" t="s">
        <v>12</v>
      </c>
      <c r="E17" s="1" t="s">
        <v>13</v>
      </c>
      <c r="F17" s="1" t="s">
        <v>14</v>
      </c>
      <c r="G17" s="1" t="s">
        <v>15</v>
      </c>
      <c r="H17" s="1" t="s">
        <v>16</v>
      </c>
      <c r="I17" s="1" t="s">
        <v>17</v>
      </c>
      <c r="J17" s="1" t="s">
        <v>18</v>
      </c>
      <c r="K17" s="1" t="s">
        <v>19</v>
      </c>
      <c r="L17" s="1" t="s">
        <v>20</v>
      </c>
      <c r="M17" s="1" t="s">
        <v>21</v>
      </c>
      <c r="N17" s="1" t="s">
        <v>22</v>
      </c>
      <c r="O17" s="1" t="s">
        <v>23</v>
      </c>
      <c r="P17" s="1" t="s">
        <v>24</v>
      </c>
      <c r="Q17" s="1" t="s">
        <v>25</v>
      </c>
    </row>
    <row r="18" spans="1:17" x14ac:dyDescent="0.35">
      <c r="A18" s="1" t="s">
        <v>26</v>
      </c>
      <c r="B18" s="1">
        <v>0.34810000000000002</v>
      </c>
      <c r="C18" s="1">
        <v>0</v>
      </c>
      <c r="D18" s="1">
        <v>0</v>
      </c>
      <c r="E18" s="1">
        <v>0</v>
      </c>
      <c r="F18" s="1">
        <v>7.17E-2</v>
      </c>
      <c r="G18" s="1">
        <v>0</v>
      </c>
      <c r="H18" s="1">
        <v>0</v>
      </c>
      <c r="I18" s="1">
        <v>0</v>
      </c>
      <c r="J18" s="1">
        <v>0</v>
      </c>
      <c r="K18" s="1">
        <v>1.66E-2</v>
      </c>
      <c r="L18" s="1">
        <v>0.1898</v>
      </c>
      <c r="M18" s="1">
        <v>0</v>
      </c>
      <c r="N18" s="1">
        <v>0.15939999999999999</v>
      </c>
      <c r="O18" s="1">
        <v>3.8899999999999997E-2</v>
      </c>
      <c r="P18" s="1">
        <v>9.9099999999999994E-2</v>
      </c>
      <c r="Q18" s="1">
        <v>7.6399999999999996E-2</v>
      </c>
    </row>
    <row r="19" spans="1:17" x14ac:dyDescent="0.35">
      <c r="A19" s="1" t="s">
        <v>27</v>
      </c>
      <c r="B19" s="1">
        <v>0.33360000000000001</v>
      </c>
      <c r="C19" s="1">
        <v>0</v>
      </c>
      <c r="D19" s="1">
        <v>0</v>
      </c>
      <c r="E19" s="1">
        <v>0</v>
      </c>
      <c r="F19" s="1">
        <v>8.09E-2</v>
      </c>
      <c r="G19" s="1">
        <v>0</v>
      </c>
      <c r="H19" s="1">
        <v>0</v>
      </c>
      <c r="I19" s="1">
        <v>0</v>
      </c>
      <c r="J19" s="1">
        <v>0</v>
      </c>
      <c r="K19" s="1">
        <v>1.8200000000000001E-2</v>
      </c>
      <c r="L19" s="1">
        <v>0.18890000000000001</v>
      </c>
      <c r="M19" s="1">
        <v>0</v>
      </c>
      <c r="N19" s="1">
        <v>0.16569999999999999</v>
      </c>
      <c r="O19" s="1">
        <v>3.8699999999999998E-2</v>
      </c>
      <c r="P19" s="1">
        <v>0.1</v>
      </c>
      <c r="Q19" s="1">
        <v>7.3999999999999996E-2</v>
      </c>
    </row>
    <row r="20" spans="1:17" x14ac:dyDescent="0.35">
      <c r="A20" s="1" t="s">
        <v>28</v>
      </c>
      <c r="B20" s="1">
        <v>0.33300000000000002</v>
      </c>
      <c r="C20" s="1">
        <v>0</v>
      </c>
      <c r="D20" s="1">
        <v>0</v>
      </c>
      <c r="E20" s="1">
        <v>0</v>
      </c>
      <c r="F20" s="1">
        <v>7.51E-2</v>
      </c>
      <c r="G20" s="1">
        <v>0</v>
      </c>
      <c r="H20" s="1">
        <v>0</v>
      </c>
      <c r="I20" s="1">
        <v>0</v>
      </c>
      <c r="J20" s="1">
        <v>0</v>
      </c>
      <c r="K20" s="1">
        <v>1.6500000000000001E-2</v>
      </c>
      <c r="L20" s="1">
        <v>0.1885</v>
      </c>
      <c r="M20" s="1">
        <v>0</v>
      </c>
      <c r="N20" s="1">
        <v>0.161</v>
      </c>
      <c r="O20" s="1">
        <v>4.1500000000000002E-2</v>
      </c>
      <c r="P20" s="1">
        <v>0.10829999999999999</v>
      </c>
      <c r="Q20" s="1">
        <v>7.6100000000000001E-2</v>
      </c>
    </row>
    <row r="21" spans="1:17" x14ac:dyDescent="0.35">
      <c r="A21" s="1" t="s">
        <v>29</v>
      </c>
      <c r="B21" s="1">
        <v>0.37740000000000001</v>
      </c>
      <c r="C21" s="1">
        <v>0</v>
      </c>
      <c r="D21" s="1">
        <v>0</v>
      </c>
      <c r="E21" s="1">
        <v>0</v>
      </c>
      <c r="F21" s="1">
        <v>5.6800000000000003E-2</v>
      </c>
      <c r="G21" s="1">
        <v>0</v>
      </c>
      <c r="H21" s="1">
        <v>0</v>
      </c>
      <c r="I21" s="1">
        <v>0</v>
      </c>
      <c r="J21" s="2">
        <v>6.9999999999999999E-4</v>
      </c>
      <c r="K21" s="1">
        <v>7.1000000000000004E-3</v>
      </c>
      <c r="L21" s="1">
        <v>0.19139999999999999</v>
      </c>
      <c r="M21" s="1">
        <v>0</v>
      </c>
      <c r="N21" s="1">
        <v>0.1477</v>
      </c>
      <c r="O21" s="1">
        <v>2.6800000000000001E-2</v>
      </c>
      <c r="P21" s="1">
        <v>0.1085</v>
      </c>
      <c r="Q21" s="1">
        <v>8.3699999999999997E-2</v>
      </c>
    </row>
    <row r="22" spans="1:17" x14ac:dyDescent="0.35">
      <c r="A22" s="1" t="s">
        <v>30</v>
      </c>
      <c r="B22" s="1">
        <v>0.3493</v>
      </c>
      <c r="C22" s="1">
        <v>0</v>
      </c>
      <c r="D22" s="1">
        <v>0</v>
      </c>
      <c r="E22" s="1">
        <v>0</v>
      </c>
      <c r="F22" s="1">
        <v>7.4300000000000005E-2</v>
      </c>
      <c r="G22" s="1">
        <v>0</v>
      </c>
      <c r="H22" s="1">
        <v>0</v>
      </c>
      <c r="I22" s="1">
        <v>0</v>
      </c>
      <c r="J22" s="1">
        <v>0</v>
      </c>
      <c r="K22" s="1">
        <v>5.8999999999999999E-3</v>
      </c>
      <c r="L22" s="1">
        <v>0.19600000000000001</v>
      </c>
      <c r="M22" s="1">
        <v>0</v>
      </c>
      <c r="N22" s="1">
        <v>0.1502</v>
      </c>
      <c r="O22" s="1">
        <v>3.0099999999999998E-2</v>
      </c>
      <c r="P22" s="1">
        <v>0.1091</v>
      </c>
      <c r="Q22" s="1">
        <v>8.5099999999999995E-2</v>
      </c>
    </row>
    <row r="23" spans="1:17" x14ac:dyDescent="0.35">
      <c r="A23" s="1" t="s">
        <v>31</v>
      </c>
      <c r="B23" s="1">
        <v>0.34339999999999998</v>
      </c>
      <c r="C23" s="1">
        <v>0</v>
      </c>
      <c r="D23" s="1">
        <v>0</v>
      </c>
      <c r="E23" s="1">
        <v>0</v>
      </c>
      <c r="F23" s="1">
        <v>6.9400000000000003E-2</v>
      </c>
      <c r="G23" s="1">
        <v>0</v>
      </c>
      <c r="H23" s="1">
        <v>0</v>
      </c>
      <c r="I23" s="1">
        <v>0</v>
      </c>
      <c r="J23" s="1">
        <v>0</v>
      </c>
      <c r="K23" s="1">
        <v>8.8000000000000005E-3</v>
      </c>
      <c r="L23" s="1">
        <v>0.18720000000000001</v>
      </c>
      <c r="M23" s="1">
        <v>0</v>
      </c>
      <c r="N23" s="1">
        <v>0.1547</v>
      </c>
      <c r="O23" s="1">
        <v>3.2000000000000001E-2</v>
      </c>
      <c r="P23" s="1">
        <v>0.10589999999999999</v>
      </c>
      <c r="Q23" s="1">
        <v>9.8500000000000004E-2</v>
      </c>
    </row>
    <row r="24" spans="1:17" x14ac:dyDescent="0.35">
      <c r="A24" s="1" t="s">
        <v>32</v>
      </c>
      <c r="B24" s="1">
        <v>0.2079</v>
      </c>
      <c r="C24" s="1">
        <v>0</v>
      </c>
      <c r="D24" s="1">
        <v>0</v>
      </c>
      <c r="E24" s="1">
        <v>0</v>
      </c>
      <c r="F24" s="1">
        <v>2.1999999999999999E-2</v>
      </c>
      <c r="G24" s="1">
        <v>0</v>
      </c>
      <c r="H24" s="1">
        <v>0</v>
      </c>
      <c r="I24" s="1">
        <v>1E-3</v>
      </c>
      <c r="J24" s="1">
        <v>0</v>
      </c>
      <c r="K24" s="1">
        <v>0.18390000000000001</v>
      </c>
      <c r="L24" s="1">
        <v>0.1201</v>
      </c>
      <c r="M24" s="1">
        <v>0</v>
      </c>
      <c r="N24" s="1">
        <v>0.17860000000000001</v>
      </c>
      <c r="O24" s="1">
        <v>0.1822</v>
      </c>
      <c r="P24" s="1">
        <v>2.52E-2</v>
      </c>
      <c r="Q24" s="1">
        <v>7.9100000000000004E-2</v>
      </c>
    </row>
    <row r="25" spans="1:17" x14ac:dyDescent="0.35">
      <c r="A25" s="1" t="s">
        <v>33</v>
      </c>
      <c r="B25" s="1">
        <v>0.2024</v>
      </c>
      <c r="C25" s="1">
        <v>0</v>
      </c>
      <c r="D25" s="1">
        <v>0</v>
      </c>
      <c r="E25" s="1">
        <v>0</v>
      </c>
      <c r="F25" s="1">
        <v>3.2000000000000001E-2</v>
      </c>
      <c r="G25" s="1">
        <v>0</v>
      </c>
      <c r="H25" s="1">
        <v>0</v>
      </c>
      <c r="I25" s="2">
        <v>4.0000000000000002E-4</v>
      </c>
      <c r="J25" s="1">
        <v>0</v>
      </c>
      <c r="K25" s="1">
        <v>0.17599999999999999</v>
      </c>
      <c r="L25" s="1">
        <v>0.1072</v>
      </c>
      <c r="M25" s="1">
        <v>1.4E-3</v>
      </c>
      <c r="N25" s="1">
        <v>0.18279999999999999</v>
      </c>
      <c r="O25" s="1">
        <v>0.1817</v>
      </c>
      <c r="P25" s="1">
        <v>3.4500000000000003E-2</v>
      </c>
      <c r="Q25" s="1">
        <v>8.1600000000000006E-2</v>
      </c>
    </row>
    <row r="26" spans="1:17" x14ac:dyDescent="0.35">
      <c r="A26" s="1" t="s">
        <v>34</v>
      </c>
      <c r="B26" s="1">
        <v>0.20449999999999999</v>
      </c>
      <c r="C26" s="1">
        <v>0</v>
      </c>
      <c r="D26" s="1">
        <v>0</v>
      </c>
      <c r="E26" s="1">
        <v>0</v>
      </c>
      <c r="F26" s="1">
        <v>2.6700000000000002E-2</v>
      </c>
      <c r="G26" s="1">
        <v>0</v>
      </c>
      <c r="H26" s="1">
        <v>0</v>
      </c>
      <c r="I26" s="2">
        <v>4.0000000000000002E-4</v>
      </c>
      <c r="J26" s="1">
        <v>0</v>
      </c>
      <c r="K26" s="1">
        <v>0.18090000000000001</v>
      </c>
      <c r="L26" s="1">
        <v>0.1145</v>
      </c>
      <c r="M26" s="2">
        <v>2.9999999999999997E-4</v>
      </c>
      <c r="N26" s="1">
        <v>0.16880000000000001</v>
      </c>
      <c r="O26" s="1">
        <v>0.19009999999999999</v>
      </c>
      <c r="P26" s="1">
        <v>3.2899999999999999E-2</v>
      </c>
      <c r="Q26" s="1">
        <v>8.09E-2</v>
      </c>
    </row>
    <row r="27" spans="1:17" x14ac:dyDescent="0.35">
      <c r="A27" s="1" t="s">
        <v>35</v>
      </c>
      <c r="B27" s="1">
        <v>0.23400000000000001</v>
      </c>
      <c r="C27" s="1">
        <v>0</v>
      </c>
      <c r="D27" s="1">
        <v>0</v>
      </c>
      <c r="E27" s="1">
        <v>0</v>
      </c>
      <c r="F27" s="1">
        <v>2.4299999999999999E-2</v>
      </c>
      <c r="G27" s="1">
        <v>0</v>
      </c>
      <c r="H27" s="1">
        <v>0</v>
      </c>
      <c r="I27" s="1">
        <v>0</v>
      </c>
      <c r="J27" s="1">
        <v>0</v>
      </c>
      <c r="K27" s="1">
        <v>0.15640000000000001</v>
      </c>
      <c r="L27" s="1">
        <v>0.1168</v>
      </c>
      <c r="M27" s="1">
        <v>0</v>
      </c>
      <c r="N27" s="1">
        <v>0.188</v>
      </c>
      <c r="O27" s="1">
        <v>0.13539999999999999</v>
      </c>
      <c r="P27" s="1">
        <v>6.0600000000000001E-2</v>
      </c>
      <c r="Q27" s="1">
        <v>8.4599999999999995E-2</v>
      </c>
    </row>
    <row r="28" spans="1:17" x14ac:dyDescent="0.35">
      <c r="A28" s="1" t="s">
        <v>36</v>
      </c>
      <c r="B28" s="1">
        <v>0.31569999999999998</v>
      </c>
      <c r="C28" s="1">
        <v>0</v>
      </c>
      <c r="D28" s="1">
        <v>0</v>
      </c>
      <c r="E28" s="1">
        <v>0</v>
      </c>
      <c r="F28" s="1">
        <v>4.1700000000000001E-2</v>
      </c>
      <c r="G28" s="1">
        <v>0</v>
      </c>
      <c r="H28" s="1">
        <v>0</v>
      </c>
      <c r="I28" s="1">
        <v>0</v>
      </c>
      <c r="J28" s="1">
        <v>1.2800000000000001E-2</v>
      </c>
      <c r="K28" s="1">
        <v>0.10059999999999999</v>
      </c>
      <c r="L28" s="1">
        <v>0.153</v>
      </c>
      <c r="M28" s="1">
        <v>0</v>
      </c>
      <c r="N28" s="1">
        <v>0.12540000000000001</v>
      </c>
      <c r="O28" s="1">
        <v>0.1075</v>
      </c>
      <c r="P28" s="1">
        <v>5.2400000000000002E-2</v>
      </c>
      <c r="Q28" s="1">
        <v>9.0999999999999998E-2</v>
      </c>
    </row>
    <row r="29" spans="1:17" x14ac:dyDescent="0.35">
      <c r="A29" s="1" t="s">
        <v>37</v>
      </c>
      <c r="B29" s="1">
        <v>0.3039</v>
      </c>
      <c r="C29" s="1">
        <v>0</v>
      </c>
      <c r="D29" s="1">
        <v>0</v>
      </c>
      <c r="E29" s="1">
        <v>0</v>
      </c>
      <c r="F29" s="1">
        <v>3.56E-2</v>
      </c>
      <c r="G29" s="1">
        <v>0</v>
      </c>
      <c r="H29" s="1">
        <v>0</v>
      </c>
      <c r="I29" s="1">
        <v>0</v>
      </c>
      <c r="J29" s="1">
        <v>9.1999999999999998E-3</v>
      </c>
      <c r="K29" s="1">
        <v>0.1221</v>
      </c>
      <c r="L29" s="1">
        <v>0.14050000000000001</v>
      </c>
      <c r="M29" s="1">
        <v>0</v>
      </c>
      <c r="N29" s="1">
        <v>0.1401</v>
      </c>
      <c r="O29" s="1">
        <v>0.1203</v>
      </c>
      <c r="P29" s="1">
        <v>4.36E-2</v>
      </c>
      <c r="Q29" s="1">
        <v>8.4599999999999995E-2</v>
      </c>
    </row>
    <row r="31" spans="1:17" x14ac:dyDescent="0.35">
      <c r="A31" s="8" t="s">
        <v>39</v>
      </c>
    </row>
    <row r="32" spans="1:17" x14ac:dyDescent="0.35">
      <c r="B32" s="1" t="s">
        <v>41</v>
      </c>
      <c r="C32" s="1" t="s">
        <v>42</v>
      </c>
      <c r="D32" s="1" t="s">
        <v>43</v>
      </c>
      <c r="E32" s="1" t="s">
        <v>44</v>
      </c>
      <c r="F32" s="1" t="s">
        <v>45</v>
      </c>
      <c r="G32" s="1" t="s">
        <v>46</v>
      </c>
      <c r="H32" s="1" t="s">
        <v>47</v>
      </c>
      <c r="I32" s="1" t="s">
        <v>48</v>
      </c>
      <c r="J32" s="1" t="s">
        <v>49</v>
      </c>
      <c r="K32" s="1" t="s">
        <v>50</v>
      </c>
      <c r="L32" s="1" t="s">
        <v>51</v>
      </c>
      <c r="M32" s="1" t="s">
        <v>52</v>
      </c>
      <c r="N32" s="1" t="s">
        <v>53</v>
      </c>
      <c r="O32" s="1" t="s">
        <v>54</v>
      </c>
      <c r="P32" s="1" t="s">
        <v>55</v>
      </c>
    </row>
    <row r="33" spans="1:17" x14ac:dyDescent="0.35">
      <c r="A33" s="1" t="s">
        <v>26</v>
      </c>
      <c r="B33" s="1">
        <v>0</v>
      </c>
      <c r="C33" s="1">
        <v>0</v>
      </c>
      <c r="D33" s="1">
        <v>0.39610000000000001</v>
      </c>
      <c r="E33" s="1">
        <v>0</v>
      </c>
      <c r="F33" s="1">
        <v>1E-3</v>
      </c>
      <c r="G33" s="1">
        <v>3.1800000000000002E-2</v>
      </c>
      <c r="H33" s="1">
        <v>0.20269999999999999</v>
      </c>
      <c r="I33" s="1">
        <v>0</v>
      </c>
      <c r="J33" s="1">
        <v>2.8999999999999998E-3</v>
      </c>
      <c r="K33" s="1">
        <v>6.4899999999999999E-2</v>
      </c>
      <c r="L33" s="1">
        <v>0</v>
      </c>
      <c r="M33" s="1">
        <v>0</v>
      </c>
      <c r="N33" s="1">
        <v>0.26629999999999998</v>
      </c>
      <c r="O33" s="1">
        <v>3.4200000000000001E-2</v>
      </c>
      <c r="P33" s="1">
        <v>0</v>
      </c>
    </row>
    <row r="34" spans="1:17" x14ac:dyDescent="0.35">
      <c r="A34" s="1" t="s">
        <v>27</v>
      </c>
      <c r="B34" s="1">
        <v>0</v>
      </c>
      <c r="C34" s="1">
        <v>0</v>
      </c>
      <c r="D34" s="1">
        <v>0.37940000000000002</v>
      </c>
      <c r="E34" s="1">
        <v>0</v>
      </c>
      <c r="F34" s="1">
        <v>1.4E-3</v>
      </c>
      <c r="G34" s="1">
        <v>1.5299999999999999E-2</v>
      </c>
      <c r="H34" s="1">
        <v>0.1925</v>
      </c>
      <c r="I34" s="1">
        <v>0</v>
      </c>
      <c r="J34" s="1">
        <v>3.0999999999999999E-3</v>
      </c>
      <c r="K34" s="1">
        <v>6.6699999999999995E-2</v>
      </c>
      <c r="L34" s="1">
        <v>0</v>
      </c>
      <c r="M34" s="1">
        <v>0</v>
      </c>
      <c r="N34" s="1">
        <v>0.30809999999999998</v>
      </c>
      <c r="O34" s="1">
        <v>3.3599999999999998E-2</v>
      </c>
      <c r="P34" s="1">
        <v>0</v>
      </c>
    </row>
    <row r="35" spans="1:17" x14ac:dyDescent="0.35">
      <c r="A35" s="1" t="s">
        <v>28</v>
      </c>
      <c r="B35" s="1">
        <v>0</v>
      </c>
      <c r="C35" s="1">
        <v>0</v>
      </c>
      <c r="D35" s="1">
        <v>0.38769999999999999</v>
      </c>
      <c r="E35" s="1">
        <v>0</v>
      </c>
      <c r="F35" s="1">
        <v>1.1999999999999999E-3</v>
      </c>
      <c r="G35" s="1">
        <v>1.1299999999999999E-2</v>
      </c>
      <c r="H35" s="1">
        <v>0.2054</v>
      </c>
      <c r="I35" s="1">
        <v>0</v>
      </c>
      <c r="J35" s="1">
        <v>3.3E-3</v>
      </c>
      <c r="K35" s="1">
        <v>6.1499999999999999E-2</v>
      </c>
      <c r="L35" s="1">
        <v>0</v>
      </c>
      <c r="M35" s="1">
        <v>0</v>
      </c>
      <c r="N35" s="1">
        <v>0.29399999999999998</v>
      </c>
      <c r="O35" s="1">
        <v>3.5700000000000003E-2</v>
      </c>
      <c r="P35" s="1">
        <v>0</v>
      </c>
    </row>
    <row r="36" spans="1:17" x14ac:dyDescent="0.35">
      <c r="A36" s="1" t="s">
        <v>29</v>
      </c>
      <c r="B36" s="1">
        <v>0</v>
      </c>
      <c r="C36" s="1">
        <v>0</v>
      </c>
      <c r="D36" s="1">
        <v>0.39419999999999999</v>
      </c>
      <c r="E36" s="1">
        <v>0</v>
      </c>
      <c r="F36" s="1">
        <v>1.9099999999999999E-2</v>
      </c>
      <c r="G36" s="1">
        <v>0</v>
      </c>
      <c r="H36" s="1">
        <v>0.2165</v>
      </c>
      <c r="I36" s="1">
        <v>0</v>
      </c>
      <c r="J36" s="1">
        <v>2.5000000000000001E-3</v>
      </c>
      <c r="K36" s="1">
        <v>5.2499999999999998E-2</v>
      </c>
      <c r="L36" s="1">
        <v>0</v>
      </c>
      <c r="M36" s="1">
        <v>0</v>
      </c>
      <c r="N36" s="1">
        <v>0.29399999999999998</v>
      </c>
      <c r="O36" s="1">
        <v>2.12E-2</v>
      </c>
      <c r="P36" s="1">
        <v>0</v>
      </c>
    </row>
    <row r="37" spans="1:17" x14ac:dyDescent="0.35">
      <c r="A37" s="1" t="s">
        <v>30</v>
      </c>
      <c r="B37" s="1">
        <v>0</v>
      </c>
      <c r="C37" s="1">
        <v>0</v>
      </c>
      <c r="D37" s="1">
        <v>0.40539999999999998</v>
      </c>
      <c r="E37" s="1">
        <v>0</v>
      </c>
      <c r="F37" s="1">
        <v>2E-3</v>
      </c>
      <c r="G37" s="1">
        <v>0</v>
      </c>
      <c r="H37" s="1">
        <v>0.22439999999999999</v>
      </c>
      <c r="I37" s="1">
        <v>0</v>
      </c>
      <c r="J37" s="1">
        <v>2.5000000000000001E-3</v>
      </c>
      <c r="K37" s="1">
        <v>5.33E-2</v>
      </c>
      <c r="L37" s="1">
        <v>0</v>
      </c>
      <c r="M37" s="1">
        <v>0</v>
      </c>
      <c r="N37" s="1">
        <v>0.2868</v>
      </c>
      <c r="O37" s="1">
        <v>2.5700000000000001E-2</v>
      </c>
      <c r="P37" s="1">
        <v>0</v>
      </c>
    </row>
    <row r="38" spans="1:17" x14ac:dyDescent="0.35">
      <c r="A38" s="1" t="s">
        <v>31</v>
      </c>
      <c r="B38" s="1">
        <v>0</v>
      </c>
      <c r="C38" s="1">
        <v>0</v>
      </c>
      <c r="D38" s="1">
        <v>0.38769999999999999</v>
      </c>
      <c r="E38" s="1">
        <v>0</v>
      </c>
      <c r="F38" s="1">
        <v>2.7400000000000001E-2</v>
      </c>
      <c r="G38" s="1">
        <v>0</v>
      </c>
      <c r="H38" s="1">
        <v>0.21990000000000001</v>
      </c>
      <c r="I38" s="1">
        <v>0</v>
      </c>
      <c r="J38" s="1">
        <v>3.3999999999999998E-3</v>
      </c>
      <c r="K38" s="1">
        <v>5.3699999999999998E-2</v>
      </c>
      <c r="L38" s="1">
        <v>0</v>
      </c>
      <c r="M38" s="1">
        <v>0</v>
      </c>
      <c r="N38" s="1">
        <v>0.28920000000000001</v>
      </c>
      <c r="O38" s="1">
        <v>1.8800000000000001E-2</v>
      </c>
      <c r="P38" s="1">
        <v>0</v>
      </c>
    </row>
    <row r="39" spans="1:17" x14ac:dyDescent="0.35">
      <c r="A39" s="1" t="s">
        <v>32</v>
      </c>
      <c r="B39" s="1">
        <v>0</v>
      </c>
      <c r="C39" s="2">
        <v>8.9999999999999998E-4</v>
      </c>
      <c r="D39" s="1">
        <v>0.49659999999999999</v>
      </c>
      <c r="E39" s="1">
        <v>0</v>
      </c>
      <c r="F39" s="1">
        <v>0</v>
      </c>
      <c r="G39" s="1">
        <v>0.1061</v>
      </c>
      <c r="H39" s="1">
        <v>0.26640000000000003</v>
      </c>
      <c r="I39" s="1">
        <v>0</v>
      </c>
      <c r="J39" s="1">
        <v>0</v>
      </c>
      <c r="K39" s="1">
        <v>2.7E-2</v>
      </c>
      <c r="L39" s="1">
        <v>0</v>
      </c>
      <c r="M39" s="1">
        <v>0</v>
      </c>
      <c r="N39" s="1">
        <v>3.8999999999999998E-3</v>
      </c>
      <c r="O39" s="1">
        <v>0</v>
      </c>
      <c r="P39" s="1">
        <v>9.9000000000000005E-2</v>
      </c>
    </row>
    <row r="40" spans="1:17" x14ac:dyDescent="0.35">
      <c r="A40" s="1" t="s">
        <v>33</v>
      </c>
      <c r="B40" s="1">
        <v>0</v>
      </c>
      <c r="C40" s="2">
        <v>1E-4</v>
      </c>
      <c r="D40" s="1">
        <v>0.47189999999999999</v>
      </c>
      <c r="E40" s="1">
        <v>0</v>
      </c>
      <c r="F40" s="1">
        <v>0</v>
      </c>
      <c r="G40" s="1">
        <v>0.1139</v>
      </c>
      <c r="H40" s="1">
        <v>0.26269999999999999</v>
      </c>
      <c r="I40" s="1">
        <v>0</v>
      </c>
      <c r="J40" s="1">
        <v>0</v>
      </c>
      <c r="K40" s="1">
        <v>3.2599999999999997E-2</v>
      </c>
      <c r="L40" s="1">
        <v>0</v>
      </c>
      <c r="M40" s="1">
        <v>0</v>
      </c>
      <c r="N40" s="1">
        <v>1.66E-2</v>
      </c>
      <c r="O40" s="1">
        <v>0</v>
      </c>
      <c r="P40" s="1">
        <v>0.1022</v>
      </c>
    </row>
    <row r="41" spans="1:17" x14ac:dyDescent="0.35">
      <c r="A41" s="1" t="s">
        <v>34</v>
      </c>
      <c r="B41" s="1">
        <v>0</v>
      </c>
      <c r="C41" s="1">
        <v>1E-3</v>
      </c>
      <c r="D41" s="1">
        <v>0.48309999999999997</v>
      </c>
      <c r="E41" s="1">
        <v>0</v>
      </c>
      <c r="F41" s="1">
        <v>0</v>
      </c>
      <c r="G41" s="1">
        <v>0.1062</v>
      </c>
      <c r="H41" s="1">
        <v>0.27489999999999998</v>
      </c>
      <c r="I41" s="1">
        <v>0</v>
      </c>
      <c r="J41" s="1">
        <v>0</v>
      </c>
      <c r="K41" s="1">
        <v>1.7299999999999999E-2</v>
      </c>
      <c r="L41" s="1">
        <v>0</v>
      </c>
      <c r="M41" s="1">
        <v>0</v>
      </c>
      <c r="N41" s="1">
        <v>1.3599999999999999E-2</v>
      </c>
      <c r="O41" s="1">
        <v>0</v>
      </c>
      <c r="P41" s="1">
        <v>0.10390000000000001</v>
      </c>
    </row>
    <row r="42" spans="1:17" x14ac:dyDescent="0.35">
      <c r="A42" s="1" t="s">
        <v>35</v>
      </c>
      <c r="B42" s="1">
        <v>0</v>
      </c>
      <c r="C42" s="2">
        <v>6.9999999999999999E-4</v>
      </c>
      <c r="D42" s="1">
        <v>0.53879999999999995</v>
      </c>
      <c r="E42" s="1">
        <v>0</v>
      </c>
      <c r="F42" s="1">
        <v>0</v>
      </c>
      <c r="G42" s="1">
        <v>3.73E-2</v>
      </c>
      <c r="H42" s="1">
        <v>0.29630000000000001</v>
      </c>
      <c r="I42" s="1">
        <v>0</v>
      </c>
      <c r="J42" s="1">
        <v>0</v>
      </c>
      <c r="K42" s="1">
        <v>3.0499999999999999E-2</v>
      </c>
      <c r="L42" s="1">
        <v>0</v>
      </c>
      <c r="M42" s="1">
        <v>0</v>
      </c>
      <c r="N42" s="1">
        <v>4.1999999999999997E-3</v>
      </c>
      <c r="O42" s="1">
        <v>0</v>
      </c>
      <c r="P42" s="1">
        <v>9.2299999999999993E-2</v>
      </c>
    </row>
    <row r="43" spans="1:17" x14ac:dyDescent="0.35">
      <c r="A43" s="1" t="s">
        <v>36</v>
      </c>
      <c r="B43" s="1">
        <v>0</v>
      </c>
      <c r="C43" s="1">
        <v>2.35E-2</v>
      </c>
      <c r="D43" s="1">
        <v>0.54</v>
      </c>
      <c r="E43" s="1">
        <v>0</v>
      </c>
      <c r="F43" s="1">
        <v>4.87E-2</v>
      </c>
      <c r="G43" s="1">
        <v>1.9199999999999998E-2</v>
      </c>
      <c r="H43" s="1">
        <v>0.3155</v>
      </c>
      <c r="I43" s="1">
        <v>0</v>
      </c>
      <c r="J43" s="1">
        <v>0</v>
      </c>
      <c r="K43" s="1">
        <v>1.61E-2</v>
      </c>
      <c r="L43" s="1">
        <v>0</v>
      </c>
      <c r="M43" s="1">
        <v>0</v>
      </c>
      <c r="N43" s="1">
        <v>3.3999999999999998E-3</v>
      </c>
      <c r="O43" s="1">
        <v>0</v>
      </c>
      <c r="P43" s="1">
        <v>3.3700000000000001E-2</v>
      </c>
    </row>
    <row r="44" spans="1:17" x14ac:dyDescent="0.35">
      <c r="A44" s="1" t="s">
        <v>37</v>
      </c>
      <c r="B44" s="1">
        <v>0</v>
      </c>
      <c r="C44" s="1">
        <v>1.8E-3</v>
      </c>
      <c r="D44" s="1">
        <v>0.55469999999999997</v>
      </c>
      <c r="E44" s="1">
        <v>0</v>
      </c>
      <c r="F44" s="1">
        <v>4.7999999999999996E-3</v>
      </c>
      <c r="G44" s="1">
        <v>4.8000000000000001E-2</v>
      </c>
      <c r="H44" s="1">
        <v>0.3105</v>
      </c>
      <c r="I44" s="1">
        <v>0</v>
      </c>
      <c r="J44" s="1">
        <v>0</v>
      </c>
      <c r="K44" s="1">
        <v>1.6199999999999999E-2</v>
      </c>
      <c r="L44" s="1">
        <v>0</v>
      </c>
      <c r="M44" s="1">
        <v>0</v>
      </c>
      <c r="N44" s="1">
        <v>2.5000000000000001E-3</v>
      </c>
      <c r="O44" s="1">
        <v>0</v>
      </c>
      <c r="P44" s="1">
        <v>6.1499999999999999E-2</v>
      </c>
    </row>
    <row r="46" spans="1:17" x14ac:dyDescent="0.35">
      <c r="A46" s="12" t="s">
        <v>143</v>
      </c>
      <c r="D46" s="1">
        <f>AVERAGE(D33:D38)</f>
        <v>0.39174999999999999</v>
      </c>
      <c r="H46" s="1">
        <f>AVERAGE(H33:H38)</f>
        <v>0.21023333333333336</v>
      </c>
      <c r="N46" s="1">
        <f>AVERAGE(N33:N38)</f>
        <v>0.28973333333333334</v>
      </c>
      <c r="O46" s="1">
        <f>AVERAGE(O33:O38)</f>
        <v>2.8200000000000003E-2</v>
      </c>
      <c r="Q46" s="1">
        <f>SUM(D46:O46)</f>
        <v>0.91991666666666672</v>
      </c>
    </row>
    <row r="47" spans="1:17" x14ac:dyDescent="0.35">
      <c r="A47" s="12" t="s">
        <v>144</v>
      </c>
      <c r="C47" s="2"/>
      <c r="D47" s="1">
        <f>AVERAGE(D39:D44)</f>
        <v>0.51418333333333333</v>
      </c>
      <c r="H47" s="1">
        <f>AVERAGE(H39:H44)</f>
        <v>0.28771666666666668</v>
      </c>
      <c r="N47" s="1">
        <f>AVERAGE(N39:N44)</f>
        <v>7.3666666666666672E-3</v>
      </c>
      <c r="O47" s="1">
        <f>AVERAGE(O39:O44)</f>
        <v>0</v>
      </c>
    </row>
    <row r="49" spans="1:24" x14ac:dyDescent="0.35">
      <c r="A49" s="8" t="s">
        <v>56</v>
      </c>
    </row>
    <row r="50" spans="1:24" x14ac:dyDescent="0.35">
      <c r="B50" s="1" t="s">
        <v>57</v>
      </c>
      <c r="C50" s="1" t="s">
        <v>58</v>
      </c>
      <c r="D50" s="1" t="s">
        <v>59</v>
      </c>
      <c r="E50" s="1" t="s">
        <v>60</v>
      </c>
      <c r="F50" s="1" t="s">
        <v>61</v>
      </c>
      <c r="G50" s="1" t="s">
        <v>62</v>
      </c>
      <c r="H50" s="1" t="s">
        <v>63</v>
      </c>
      <c r="I50" s="1" t="s">
        <v>64</v>
      </c>
      <c r="J50" s="1" t="s">
        <v>65</v>
      </c>
      <c r="K50" s="1" t="s">
        <v>66</v>
      </c>
      <c r="L50" s="1" t="s">
        <v>67</v>
      </c>
      <c r="M50" s="1" t="s">
        <v>68</v>
      </c>
      <c r="N50" s="1" t="s">
        <v>69</v>
      </c>
      <c r="O50" s="1" t="s">
        <v>70</v>
      </c>
      <c r="P50" s="1" t="s">
        <v>71</v>
      </c>
      <c r="Q50" s="1" t="s">
        <v>72</v>
      </c>
      <c r="R50" s="1" t="s">
        <v>73</v>
      </c>
      <c r="S50" s="1" t="s">
        <v>74</v>
      </c>
      <c r="T50" s="1" t="s">
        <v>75</v>
      </c>
      <c r="U50" s="1" t="s">
        <v>76</v>
      </c>
      <c r="V50" s="1" t="s">
        <v>77</v>
      </c>
      <c r="W50" s="1" t="s">
        <v>78</v>
      </c>
      <c r="X50" s="1" t="s">
        <v>79</v>
      </c>
    </row>
    <row r="51" spans="1:24" x14ac:dyDescent="0.35">
      <c r="A51" s="1" t="s">
        <v>26</v>
      </c>
      <c r="B51" s="1">
        <v>0</v>
      </c>
      <c r="C51" s="1">
        <v>0.26769999999999999</v>
      </c>
      <c r="D51" s="1">
        <v>0</v>
      </c>
      <c r="E51" s="1">
        <v>0</v>
      </c>
      <c r="F51" s="1">
        <v>0</v>
      </c>
      <c r="G51" s="1">
        <v>8.9300000000000004E-2</v>
      </c>
      <c r="H51" s="1">
        <v>0</v>
      </c>
      <c r="I51" s="1">
        <v>8.2900000000000001E-2</v>
      </c>
      <c r="J51" s="1">
        <v>0</v>
      </c>
      <c r="K51" s="1">
        <v>0</v>
      </c>
      <c r="L51" s="1">
        <v>0.1133</v>
      </c>
      <c r="M51" s="1">
        <v>0</v>
      </c>
      <c r="N51" s="1">
        <v>0</v>
      </c>
      <c r="O51" s="1">
        <v>0.15579999999999999</v>
      </c>
      <c r="P51" s="1">
        <v>0</v>
      </c>
      <c r="Q51" s="1">
        <v>0</v>
      </c>
      <c r="R51" s="1">
        <v>0.1391</v>
      </c>
      <c r="S51" s="2">
        <v>2.9999999999999997E-4</v>
      </c>
      <c r="T51" s="1">
        <v>0</v>
      </c>
      <c r="U51" s="1">
        <v>9.7100000000000006E-2</v>
      </c>
      <c r="V51" s="1">
        <v>0</v>
      </c>
      <c r="W51" s="1">
        <v>0</v>
      </c>
      <c r="X51" s="1">
        <v>5.4399999999999997E-2</v>
      </c>
    </row>
    <row r="52" spans="1:24" x14ac:dyDescent="0.35">
      <c r="A52" s="1" t="s">
        <v>27</v>
      </c>
      <c r="B52" s="1">
        <v>0</v>
      </c>
      <c r="C52" s="1">
        <v>0.29330000000000001</v>
      </c>
      <c r="D52" s="1">
        <v>0</v>
      </c>
      <c r="E52" s="1">
        <v>0</v>
      </c>
      <c r="F52" s="1">
        <v>0</v>
      </c>
      <c r="G52" s="1">
        <v>8.9499999999999996E-2</v>
      </c>
      <c r="H52" s="1">
        <v>0</v>
      </c>
      <c r="I52" s="1">
        <v>8.7599999999999997E-2</v>
      </c>
      <c r="J52" s="1">
        <v>0</v>
      </c>
      <c r="K52" s="1">
        <v>0</v>
      </c>
      <c r="L52" s="1">
        <v>0.10879999999999999</v>
      </c>
      <c r="M52" s="1">
        <v>0</v>
      </c>
      <c r="N52" s="1">
        <v>0</v>
      </c>
      <c r="O52" s="1">
        <v>0.15110000000000001</v>
      </c>
      <c r="P52" s="1">
        <v>0</v>
      </c>
      <c r="Q52" s="1">
        <v>0</v>
      </c>
      <c r="R52" s="1">
        <v>0.123</v>
      </c>
      <c r="S52" s="2">
        <v>5.9999999999999995E-4</v>
      </c>
      <c r="T52" s="1">
        <v>0</v>
      </c>
      <c r="U52" s="1">
        <v>9.2200000000000004E-2</v>
      </c>
      <c r="V52" s="1">
        <v>0</v>
      </c>
      <c r="W52" s="1">
        <v>0</v>
      </c>
      <c r="X52" s="1">
        <v>5.3999999999999999E-2</v>
      </c>
    </row>
    <row r="53" spans="1:24" x14ac:dyDescent="0.35">
      <c r="A53" s="1" t="s">
        <v>28</v>
      </c>
      <c r="B53" s="1">
        <v>0</v>
      </c>
      <c r="C53" s="1">
        <v>0.2545</v>
      </c>
      <c r="D53" s="1">
        <v>0</v>
      </c>
      <c r="E53" s="1">
        <v>0</v>
      </c>
      <c r="F53" s="1">
        <v>0</v>
      </c>
      <c r="G53" s="1">
        <v>9.5399999999999999E-2</v>
      </c>
      <c r="H53" s="1">
        <v>0</v>
      </c>
      <c r="I53" s="1">
        <v>8.3299999999999999E-2</v>
      </c>
      <c r="J53" s="1">
        <v>0</v>
      </c>
      <c r="K53" s="1">
        <v>0</v>
      </c>
      <c r="L53" s="1">
        <v>0.1108</v>
      </c>
      <c r="M53" s="1">
        <v>0</v>
      </c>
      <c r="N53" s="1">
        <v>0</v>
      </c>
      <c r="O53" s="1">
        <v>0.16139999999999999</v>
      </c>
      <c r="P53" s="1">
        <v>0</v>
      </c>
      <c r="Q53" s="1">
        <v>0</v>
      </c>
      <c r="R53" s="1">
        <v>0.1363</v>
      </c>
      <c r="S53" s="2">
        <v>5.9999999999999995E-4</v>
      </c>
      <c r="T53" s="1">
        <v>0</v>
      </c>
      <c r="U53" s="1">
        <v>9.9900000000000003E-2</v>
      </c>
      <c r="V53" s="1">
        <v>0</v>
      </c>
      <c r="W53" s="1">
        <v>0</v>
      </c>
      <c r="X53" s="1">
        <v>5.7700000000000001E-2</v>
      </c>
    </row>
    <row r="54" spans="1:24" x14ac:dyDescent="0.35">
      <c r="A54" s="1" t="s">
        <v>29</v>
      </c>
      <c r="B54" s="1">
        <v>0</v>
      </c>
      <c r="C54" s="1">
        <v>0.13250000000000001</v>
      </c>
      <c r="D54" s="1">
        <v>0</v>
      </c>
      <c r="E54" s="1">
        <v>0</v>
      </c>
      <c r="F54" s="1">
        <v>0</v>
      </c>
      <c r="G54" s="1">
        <v>9.2499999999999999E-2</v>
      </c>
      <c r="H54" s="1">
        <v>0</v>
      </c>
      <c r="I54" s="1">
        <v>0.1187</v>
      </c>
      <c r="J54" s="1">
        <v>0</v>
      </c>
      <c r="K54" s="1">
        <v>0</v>
      </c>
      <c r="L54" s="1">
        <v>0.1673</v>
      </c>
      <c r="M54" s="1">
        <v>0</v>
      </c>
      <c r="N54" s="1">
        <v>0</v>
      </c>
      <c r="O54" s="1">
        <v>0.14779999999999999</v>
      </c>
      <c r="P54" s="1">
        <v>0</v>
      </c>
      <c r="Q54" s="1">
        <v>0</v>
      </c>
      <c r="R54" s="1">
        <v>0.16350000000000001</v>
      </c>
      <c r="S54" s="2">
        <v>5.9999999999999995E-4</v>
      </c>
      <c r="T54" s="1">
        <v>0</v>
      </c>
      <c r="U54" s="1">
        <v>0.08</v>
      </c>
      <c r="V54" s="1">
        <v>0</v>
      </c>
      <c r="W54" s="1">
        <v>4.82E-2</v>
      </c>
      <c r="X54" s="1">
        <v>4.8800000000000003E-2</v>
      </c>
    </row>
    <row r="55" spans="1:24" x14ac:dyDescent="0.35">
      <c r="A55" s="1" t="s">
        <v>30</v>
      </c>
      <c r="B55" s="2">
        <v>6.9999999999999999E-4</v>
      </c>
      <c r="C55" s="1">
        <v>0.16139999999999999</v>
      </c>
      <c r="D55" s="1">
        <v>0</v>
      </c>
      <c r="E55" s="1">
        <v>0</v>
      </c>
      <c r="F55" s="1">
        <v>0</v>
      </c>
      <c r="G55" s="1">
        <v>8.8700000000000001E-2</v>
      </c>
      <c r="H55" s="1">
        <v>0</v>
      </c>
      <c r="I55" s="1">
        <v>0.13220000000000001</v>
      </c>
      <c r="J55" s="1">
        <v>0</v>
      </c>
      <c r="K55" s="1">
        <v>0</v>
      </c>
      <c r="L55" s="1">
        <v>0.1663</v>
      </c>
      <c r="M55" s="1">
        <v>0</v>
      </c>
      <c r="N55" s="1">
        <v>0</v>
      </c>
      <c r="O55" s="1">
        <v>0.15179999999999999</v>
      </c>
      <c r="P55" s="1">
        <v>0</v>
      </c>
      <c r="Q55" s="1">
        <v>0</v>
      </c>
      <c r="R55" s="1">
        <v>0.15740000000000001</v>
      </c>
      <c r="S55" s="1">
        <v>1E-3</v>
      </c>
      <c r="T55" s="1">
        <v>0</v>
      </c>
      <c r="U55" s="1">
        <v>7.2900000000000006E-2</v>
      </c>
      <c r="V55" s="1">
        <v>0</v>
      </c>
      <c r="W55" s="1">
        <v>2.5600000000000001E-2</v>
      </c>
      <c r="X55" s="1">
        <v>4.2000000000000003E-2</v>
      </c>
    </row>
    <row r="56" spans="1:24" x14ac:dyDescent="0.35">
      <c r="A56" s="1" t="s">
        <v>31</v>
      </c>
      <c r="B56" s="2">
        <v>5.9999999999999995E-4</v>
      </c>
      <c r="C56" s="1">
        <v>0.12180000000000001</v>
      </c>
      <c r="D56" s="1">
        <v>0</v>
      </c>
      <c r="E56" s="1">
        <v>0</v>
      </c>
      <c r="F56" s="1">
        <v>0</v>
      </c>
      <c r="G56" s="1">
        <v>7.1599999999999997E-2</v>
      </c>
      <c r="H56" s="1">
        <v>0</v>
      </c>
      <c r="I56" s="1">
        <v>0.14050000000000001</v>
      </c>
      <c r="J56" s="1">
        <v>0</v>
      </c>
      <c r="K56" s="1">
        <v>0</v>
      </c>
      <c r="L56" s="1">
        <v>0.1923</v>
      </c>
      <c r="M56" s="1">
        <v>0</v>
      </c>
      <c r="N56" s="1">
        <v>0</v>
      </c>
      <c r="O56" s="1">
        <v>0.14480000000000001</v>
      </c>
      <c r="P56" s="1">
        <v>0</v>
      </c>
      <c r="Q56" s="1">
        <v>0</v>
      </c>
      <c r="R56" s="1">
        <v>0.1628</v>
      </c>
      <c r="S56" s="1">
        <v>1.1000000000000001E-3</v>
      </c>
      <c r="T56" s="1">
        <v>0</v>
      </c>
      <c r="U56" s="1">
        <v>7.3200000000000001E-2</v>
      </c>
      <c r="V56" s="1">
        <v>0</v>
      </c>
      <c r="W56" s="1">
        <v>4.8599999999999997E-2</v>
      </c>
      <c r="X56" s="1">
        <v>4.2700000000000002E-2</v>
      </c>
    </row>
    <row r="57" spans="1:24" x14ac:dyDescent="0.35">
      <c r="A57" s="1" t="s">
        <v>32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0.106</v>
      </c>
      <c r="H57" s="1">
        <v>0</v>
      </c>
      <c r="I57" s="2">
        <v>8.9999999999999998E-4</v>
      </c>
      <c r="J57" s="1">
        <v>9.4200000000000006E-2</v>
      </c>
      <c r="K57" s="1">
        <v>0</v>
      </c>
      <c r="L57" s="1">
        <v>8.2100000000000006E-2</v>
      </c>
      <c r="M57" s="1">
        <v>0</v>
      </c>
      <c r="N57" s="1">
        <v>1.6500000000000001E-2</v>
      </c>
      <c r="O57" s="1">
        <v>8.1699999999999995E-2</v>
      </c>
      <c r="P57" s="1">
        <v>0</v>
      </c>
      <c r="Q57" s="1">
        <v>0</v>
      </c>
      <c r="R57" s="1">
        <v>0.1661</v>
      </c>
      <c r="S57" s="1">
        <v>1.1000000000000001E-3</v>
      </c>
      <c r="T57" s="1">
        <v>0</v>
      </c>
      <c r="U57" s="1">
        <v>0.39169999999999999</v>
      </c>
      <c r="V57" s="1">
        <v>0</v>
      </c>
      <c r="W57" s="1">
        <v>0</v>
      </c>
      <c r="X57" s="1">
        <v>5.9700000000000003E-2</v>
      </c>
    </row>
    <row r="58" spans="1:24" x14ac:dyDescent="0.35">
      <c r="A58" s="1" t="s">
        <v>33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0.11360000000000001</v>
      </c>
      <c r="H58" s="1">
        <v>0</v>
      </c>
      <c r="I58" s="1">
        <v>1.6999999999999999E-3</v>
      </c>
      <c r="J58" s="1">
        <v>0.09</v>
      </c>
      <c r="K58" s="1">
        <v>0</v>
      </c>
      <c r="L58" s="1">
        <v>7.9399999999999998E-2</v>
      </c>
      <c r="M58" s="1">
        <v>0</v>
      </c>
      <c r="N58" s="1">
        <v>1.6999999999999999E-3</v>
      </c>
      <c r="O58" s="1">
        <v>8.6199999999999999E-2</v>
      </c>
      <c r="P58" s="1">
        <v>0</v>
      </c>
      <c r="Q58" s="1">
        <v>0</v>
      </c>
      <c r="R58" s="1">
        <v>0.1595</v>
      </c>
      <c r="S58" s="1">
        <v>1E-3</v>
      </c>
      <c r="T58" s="1">
        <v>0</v>
      </c>
      <c r="U58" s="1">
        <v>0.39800000000000002</v>
      </c>
      <c r="V58" s="1">
        <v>0</v>
      </c>
      <c r="W58" s="1">
        <v>0</v>
      </c>
      <c r="X58" s="1">
        <v>6.8900000000000003E-2</v>
      </c>
    </row>
    <row r="59" spans="1:24" x14ac:dyDescent="0.35">
      <c r="A59" s="1" t="s">
        <v>34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9.2899999999999996E-2</v>
      </c>
      <c r="H59" s="1">
        <v>0</v>
      </c>
      <c r="I59" s="2">
        <v>6.9999999999999999E-4</v>
      </c>
      <c r="J59" s="1">
        <v>9.01E-2</v>
      </c>
      <c r="K59" s="1">
        <v>0</v>
      </c>
      <c r="L59" s="1">
        <v>7.4899999999999994E-2</v>
      </c>
      <c r="M59" s="1">
        <v>0</v>
      </c>
      <c r="N59" s="2">
        <v>6.9999999999999999E-4</v>
      </c>
      <c r="O59" s="1">
        <v>8.5300000000000001E-2</v>
      </c>
      <c r="P59" s="1">
        <v>0</v>
      </c>
      <c r="Q59" s="1">
        <v>0</v>
      </c>
      <c r="R59" s="1">
        <v>0.1812</v>
      </c>
      <c r="S59" s="2">
        <v>6.9999999999999999E-4</v>
      </c>
      <c r="T59" s="1">
        <v>0</v>
      </c>
      <c r="U59" s="1">
        <v>0.40660000000000002</v>
      </c>
      <c r="V59" s="1">
        <v>0</v>
      </c>
      <c r="W59" s="1">
        <v>0</v>
      </c>
      <c r="X59" s="1">
        <v>6.7000000000000004E-2</v>
      </c>
    </row>
    <row r="60" spans="1:24" x14ac:dyDescent="0.35">
      <c r="A60" s="1" t="s">
        <v>35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9.11E-2</v>
      </c>
      <c r="H60" s="1">
        <v>0</v>
      </c>
      <c r="I60" s="1">
        <v>1.5E-3</v>
      </c>
      <c r="J60" s="1">
        <v>7.6799999999999993E-2</v>
      </c>
      <c r="K60" s="1">
        <v>0</v>
      </c>
      <c r="L60" s="1">
        <v>0.1205</v>
      </c>
      <c r="M60" s="1">
        <v>0</v>
      </c>
      <c r="N60" s="1">
        <v>0</v>
      </c>
      <c r="O60" s="1">
        <v>0.1168</v>
      </c>
      <c r="P60" s="1">
        <v>0</v>
      </c>
      <c r="Q60" s="1">
        <v>0</v>
      </c>
      <c r="R60" s="1">
        <v>0.187</v>
      </c>
      <c r="S60" s="1">
        <v>1.6000000000000001E-3</v>
      </c>
      <c r="T60" s="1">
        <v>0</v>
      </c>
      <c r="U60" s="1">
        <v>0.33810000000000001</v>
      </c>
      <c r="V60" s="2">
        <v>4.0000000000000002E-4</v>
      </c>
      <c r="W60" s="1">
        <v>0</v>
      </c>
      <c r="X60" s="1">
        <v>6.6100000000000006E-2</v>
      </c>
    </row>
    <row r="61" spans="1:24" x14ac:dyDescent="0.35">
      <c r="A61" s="1" t="s">
        <v>36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6.6100000000000006E-2</v>
      </c>
      <c r="H61" s="1">
        <v>0</v>
      </c>
      <c r="I61" s="1">
        <v>1.5E-3</v>
      </c>
      <c r="J61" s="1">
        <v>3.3399999999999999E-2</v>
      </c>
      <c r="K61" s="1">
        <v>0</v>
      </c>
      <c r="L61" s="1">
        <v>0.1681</v>
      </c>
      <c r="M61" s="1">
        <v>0</v>
      </c>
      <c r="N61" s="1">
        <v>0</v>
      </c>
      <c r="O61" s="1">
        <v>0.13830000000000001</v>
      </c>
      <c r="P61" s="1">
        <v>0</v>
      </c>
      <c r="Q61" s="1">
        <v>7.1300000000000002E-2</v>
      </c>
      <c r="R61" s="1">
        <v>0.19639999999999999</v>
      </c>
      <c r="S61" s="1">
        <v>1.7000000000000001E-2</v>
      </c>
      <c r="T61" s="1">
        <v>0</v>
      </c>
      <c r="U61" s="1">
        <v>0.23400000000000001</v>
      </c>
      <c r="V61" s="1">
        <v>0</v>
      </c>
      <c r="W61" s="1">
        <v>0</v>
      </c>
      <c r="X61" s="1">
        <v>7.3899999999999993E-2</v>
      </c>
    </row>
    <row r="62" spans="1:24" x14ac:dyDescent="0.35">
      <c r="A62" s="1" t="s">
        <v>37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7.51E-2</v>
      </c>
      <c r="H62" s="1">
        <v>0</v>
      </c>
      <c r="I62" s="1">
        <v>1E-3</v>
      </c>
      <c r="J62" s="1">
        <v>4.3799999999999999E-2</v>
      </c>
      <c r="K62" s="1">
        <v>0</v>
      </c>
      <c r="L62" s="1">
        <v>0.1583</v>
      </c>
      <c r="M62" s="1">
        <v>0</v>
      </c>
      <c r="N62" s="1">
        <v>0</v>
      </c>
      <c r="O62" s="1">
        <v>0.13400000000000001</v>
      </c>
      <c r="P62" s="1">
        <v>0</v>
      </c>
      <c r="Q62" s="1">
        <v>4.1500000000000002E-2</v>
      </c>
      <c r="R62" s="1">
        <v>0.19170000000000001</v>
      </c>
      <c r="S62" s="1">
        <v>2.8E-3</v>
      </c>
      <c r="T62" s="1">
        <v>0</v>
      </c>
      <c r="U62" s="1">
        <v>0.27300000000000002</v>
      </c>
      <c r="V62" s="2">
        <v>5.0000000000000001E-4</v>
      </c>
      <c r="W62" s="1">
        <v>0</v>
      </c>
      <c r="X62" s="1">
        <v>7.8299999999999995E-2</v>
      </c>
    </row>
    <row r="64" spans="1:24" x14ac:dyDescent="0.35">
      <c r="A64" s="8" t="s">
        <v>80</v>
      </c>
    </row>
    <row r="65" spans="1:23" x14ac:dyDescent="0.35">
      <c r="B65" s="1" t="s">
        <v>81</v>
      </c>
      <c r="C65" s="1" t="s">
        <v>82</v>
      </c>
      <c r="D65" s="1" t="s">
        <v>83</v>
      </c>
      <c r="E65" s="1" t="s">
        <v>84</v>
      </c>
      <c r="F65" s="1" t="s">
        <v>85</v>
      </c>
      <c r="G65" s="1" t="s">
        <v>86</v>
      </c>
      <c r="H65" s="1" t="s">
        <v>87</v>
      </c>
      <c r="I65" s="1" t="s">
        <v>88</v>
      </c>
      <c r="J65" s="1" t="s">
        <v>89</v>
      </c>
      <c r="K65" s="1" t="s">
        <v>90</v>
      </c>
      <c r="L65" s="1" t="s">
        <v>91</v>
      </c>
      <c r="M65" s="1" t="s">
        <v>92</v>
      </c>
      <c r="N65" s="1" t="s">
        <v>93</v>
      </c>
      <c r="O65" s="1" t="s">
        <v>94</v>
      </c>
      <c r="P65" s="1" t="s">
        <v>95</v>
      </c>
      <c r="Q65" s="1" t="s">
        <v>96</v>
      </c>
      <c r="R65" s="1" t="s">
        <v>97</v>
      </c>
      <c r="S65" s="1" t="s">
        <v>98</v>
      </c>
      <c r="T65" s="1" t="s">
        <v>99</v>
      </c>
      <c r="U65" s="1" t="s">
        <v>100</v>
      </c>
      <c r="V65" s="1" t="s">
        <v>101</v>
      </c>
      <c r="W65" s="1" t="s">
        <v>102</v>
      </c>
    </row>
    <row r="66" spans="1:23" x14ac:dyDescent="0.35">
      <c r="A66" s="1" t="s">
        <v>26</v>
      </c>
      <c r="B66" s="1">
        <v>0</v>
      </c>
      <c r="C66" s="1">
        <v>0.89729999999999999</v>
      </c>
      <c r="D66" s="1">
        <v>0</v>
      </c>
      <c r="E66" s="1">
        <v>3.5999999999999999E-3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2.8799999999999999E-2</v>
      </c>
      <c r="N66" s="1">
        <v>0</v>
      </c>
      <c r="O66" s="1">
        <v>0</v>
      </c>
      <c r="P66" s="1">
        <v>0</v>
      </c>
      <c r="Q66" s="1">
        <v>0</v>
      </c>
      <c r="R66" s="1">
        <v>2.6700000000000002E-2</v>
      </c>
      <c r="S66" s="1">
        <v>0</v>
      </c>
      <c r="T66" s="1">
        <v>1.7000000000000001E-2</v>
      </c>
      <c r="U66" s="1">
        <v>0</v>
      </c>
      <c r="V66" s="1">
        <v>2.6599999999999999E-2</v>
      </c>
      <c r="W66" s="1">
        <v>0</v>
      </c>
    </row>
    <row r="67" spans="1:23" x14ac:dyDescent="0.35">
      <c r="A67" s="1" t="s">
        <v>27</v>
      </c>
      <c r="B67" s="1">
        <v>0</v>
      </c>
      <c r="C67" s="1">
        <v>0.90649999999999997</v>
      </c>
      <c r="D67" s="1">
        <v>0</v>
      </c>
      <c r="E67" s="1">
        <v>3.8E-3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2.6499999999999999E-2</v>
      </c>
      <c r="N67" s="1">
        <v>0</v>
      </c>
      <c r="O67" s="1">
        <v>0</v>
      </c>
      <c r="P67" s="1">
        <v>0</v>
      </c>
      <c r="Q67" s="1">
        <v>0</v>
      </c>
      <c r="R67" s="1">
        <v>2.2700000000000001E-2</v>
      </c>
      <c r="S67" s="1">
        <v>0</v>
      </c>
      <c r="T67" s="1">
        <v>1.0699999999999999E-2</v>
      </c>
      <c r="U67" s="1">
        <v>0</v>
      </c>
      <c r="V67" s="1">
        <v>2.98E-2</v>
      </c>
      <c r="W67" s="1">
        <v>0</v>
      </c>
    </row>
    <row r="68" spans="1:23" x14ac:dyDescent="0.35">
      <c r="A68" s="1" t="s">
        <v>28</v>
      </c>
      <c r="B68" s="1">
        <v>0</v>
      </c>
      <c r="C68" s="1">
        <v>0.88590000000000002</v>
      </c>
      <c r="D68" s="1">
        <v>0</v>
      </c>
      <c r="E68" s="1">
        <v>4.0000000000000001E-3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3.7199999999999997E-2</v>
      </c>
      <c r="N68" s="1">
        <v>0</v>
      </c>
      <c r="O68" s="1">
        <v>0</v>
      </c>
      <c r="P68" s="1">
        <v>0</v>
      </c>
      <c r="Q68" s="1">
        <v>0</v>
      </c>
      <c r="R68" s="1">
        <v>2.8400000000000002E-2</v>
      </c>
      <c r="S68" s="1">
        <v>0</v>
      </c>
      <c r="T68" s="1">
        <v>1.4500000000000001E-2</v>
      </c>
      <c r="U68" s="1">
        <v>0</v>
      </c>
      <c r="V68" s="1">
        <v>2.9899999999999999E-2</v>
      </c>
      <c r="W68" s="1">
        <v>0</v>
      </c>
    </row>
    <row r="69" spans="1:23" x14ac:dyDescent="0.35">
      <c r="A69" s="1" t="s">
        <v>29</v>
      </c>
      <c r="B69" s="1">
        <v>0</v>
      </c>
      <c r="C69" s="1">
        <v>0.83509999999999995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9.4999999999999998E-3</v>
      </c>
      <c r="N69" s="1">
        <v>0</v>
      </c>
      <c r="O69" s="1">
        <v>0</v>
      </c>
      <c r="P69" s="1">
        <v>3.2899999999999999E-2</v>
      </c>
      <c r="Q69" s="1">
        <v>0</v>
      </c>
      <c r="R69" s="1">
        <v>5.0599999999999999E-2</v>
      </c>
      <c r="S69" s="1">
        <v>2.0999999999999999E-3</v>
      </c>
      <c r="T69" s="1">
        <v>5.57E-2</v>
      </c>
      <c r="U69" s="1">
        <v>0</v>
      </c>
      <c r="V69" s="1">
        <v>1.41E-2</v>
      </c>
      <c r="W69" s="1">
        <v>0</v>
      </c>
    </row>
    <row r="70" spans="1:23" x14ac:dyDescent="0.35">
      <c r="A70" s="1" t="s">
        <v>30</v>
      </c>
      <c r="B70" s="1">
        <v>0</v>
      </c>
      <c r="C70" s="1">
        <v>0.89610000000000001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2.7699999999999999E-2</v>
      </c>
      <c r="Q70" s="1">
        <v>0</v>
      </c>
      <c r="R70" s="1">
        <v>2.7400000000000001E-2</v>
      </c>
      <c r="S70" s="1">
        <v>1.47E-2</v>
      </c>
      <c r="T70" s="1">
        <v>1.49E-2</v>
      </c>
      <c r="U70" s="1">
        <v>0</v>
      </c>
      <c r="V70" s="1">
        <v>1.9300000000000001E-2</v>
      </c>
      <c r="W70" s="1">
        <v>0</v>
      </c>
    </row>
    <row r="71" spans="1:23" x14ac:dyDescent="0.35">
      <c r="A71" s="1" t="s">
        <v>31</v>
      </c>
      <c r="B71" s="1">
        <v>0</v>
      </c>
      <c r="C71" s="1">
        <v>0.84809999999999997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2.3999999999999998E-3</v>
      </c>
      <c r="N71" s="1">
        <v>0</v>
      </c>
      <c r="O71" s="1">
        <v>0</v>
      </c>
      <c r="P71" s="1">
        <v>3.9399999999999998E-2</v>
      </c>
      <c r="Q71" s="1">
        <v>0</v>
      </c>
      <c r="R71" s="1">
        <v>4.8500000000000001E-2</v>
      </c>
      <c r="S71" s="1">
        <v>8.5000000000000006E-3</v>
      </c>
      <c r="T71" s="1">
        <v>4.2799999999999998E-2</v>
      </c>
      <c r="U71" s="1">
        <v>0</v>
      </c>
      <c r="V71" s="1">
        <v>1.04E-2</v>
      </c>
      <c r="W71" s="1">
        <v>0</v>
      </c>
    </row>
    <row r="72" spans="1:23" x14ac:dyDescent="0.35">
      <c r="A72" s="1" t="s">
        <v>32</v>
      </c>
      <c r="B72" s="1">
        <v>0.49249999999999999</v>
      </c>
      <c r="C72" s="1">
        <v>7.1599999999999997E-2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0.38340000000000002</v>
      </c>
      <c r="N72" s="1">
        <v>0</v>
      </c>
      <c r="O72" s="1">
        <v>0</v>
      </c>
      <c r="P72" s="1">
        <v>2.1299999999999999E-2</v>
      </c>
      <c r="Q72" s="1">
        <v>0</v>
      </c>
      <c r="R72" s="1">
        <v>2.8999999999999998E-3</v>
      </c>
      <c r="S72" s="1">
        <v>0</v>
      </c>
      <c r="T72" s="1">
        <v>0</v>
      </c>
      <c r="U72" s="1">
        <v>0</v>
      </c>
      <c r="V72" s="1">
        <v>2.8299999999999999E-2</v>
      </c>
      <c r="W72" s="1">
        <v>0</v>
      </c>
    </row>
    <row r="73" spans="1:23" x14ac:dyDescent="0.35">
      <c r="A73" s="1" t="s">
        <v>33</v>
      </c>
      <c r="B73" s="1">
        <v>0.44719999999999999</v>
      </c>
      <c r="C73" s="1">
        <v>8.2000000000000003E-2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0.40810000000000002</v>
      </c>
      <c r="N73" s="1">
        <v>0</v>
      </c>
      <c r="O73" s="1">
        <v>0</v>
      </c>
      <c r="P73" s="1">
        <v>2.01E-2</v>
      </c>
      <c r="Q73" s="1">
        <v>0</v>
      </c>
      <c r="R73" s="1">
        <v>2.2000000000000001E-3</v>
      </c>
      <c r="S73" s="1">
        <v>0</v>
      </c>
      <c r="T73" s="2">
        <v>1E-4</v>
      </c>
      <c r="U73" s="1">
        <v>0</v>
      </c>
      <c r="V73" s="1">
        <v>4.02E-2</v>
      </c>
      <c r="W73" s="1">
        <v>0</v>
      </c>
    </row>
    <row r="74" spans="1:23" x14ac:dyDescent="0.35">
      <c r="A74" s="1" t="s">
        <v>34</v>
      </c>
      <c r="B74" s="1">
        <v>0.46889999999999998</v>
      </c>
      <c r="C74" s="1">
        <v>7.9799999999999996E-2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0.39589999999999997</v>
      </c>
      <c r="N74" s="1">
        <v>0</v>
      </c>
      <c r="O74" s="1">
        <v>0</v>
      </c>
      <c r="P74" s="1">
        <v>2.76E-2</v>
      </c>
      <c r="Q74" s="1">
        <v>0</v>
      </c>
      <c r="R74" s="1">
        <v>2.3E-3</v>
      </c>
      <c r="S74" s="1">
        <v>0</v>
      </c>
      <c r="T74" s="1">
        <v>0</v>
      </c>
      <c r="U74" s="1">
        <v>0</v>
      </c>
      <c r="V74" s="1">
        <v>2.5399999999999999E-2</v>
      </c>
      <c r="W74" s="1">
        <v>0</v>
      </c>
    </row>
    <row r="75" spans="1:23" x14ac:dyDescent="0.35">
      <c r="A75" s="1" t="s">
        <v>35</v>
      </c>
      <c r="B75" s="1">
        <v>0.27660000000000001</v>
      </c>
      <c r="C75" s="1">
        <v>0.2094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0.39700000000000002</v>
      </c>
      <c r="N75" s="1">
        <v>0</v>
      </c>
      <c r="O75" s="1">
        <v>0</v>
      </c>
      <c r="P75" s="1">
        <v>4.0899999999999999E-2</v>
      </c>
      <c r="Q75" s="1">
        <v>0</v>
      </c>
      <c r="R75" s="1">
        <v>4.5999999999999999E-2</v>
      </c>
      <c r="S75" s="1">
        <v>0</v>
      </c>
      <c r="T75" s="1">
        <v>1.2999999999999999E-3</v>
      </c>
      <c r="U75" s="1">
        <v>0</v>
      </c>
      <c r="V75" s="1">
        <v>2.8799999999999999E-2</v>
      </c>
      <c r="W75" s="1">
        <v>0</v>
      </c>
    </row>
    <row r="76" spans="1:23" x14ac:dyDescent="0.35">
      <c r="A76" s="1" t="s">
        <v>36</v>
      </c>
      <c r="B76" s="1">
        <v>0.1181</v>
      </c>
      <c r="C76" s="1">
        <v>0.4274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3.4299999999999997E-2</v>
      </c>
      <c r="K76" s="1">
        <v>0</v>
      </c>
      <c r="L76" s="2">
        <v>2.9999999999999997E-4</v>
      </c>
      <c r="M76" s="1">
        <v>0.26829999999999998</v>
      </c>
      <c r="N76" s="1">
        <v>0</v>
      </c>
      <c r="O76" s="1">
        <v>0</v>
      </c>
      <c r="P76" s="1">
        <v>9.0899999999999995E-2</v>
      </c>
      <c r="Q76" s="1">
        <v>0</v>
      </c>
      <c r="R76" s="1">
        <v>3.2000000000000001E-2</v>
      </c>
      <c r="S76" s="1">
        <v>0</v>
      </c>
      <c r="T76" s="1">
        <v>1.4E-3</v>
      </c>
      <c r="U76" s="1">
        <v>0</v>
      </c>
      <c r="V76" s="1">
        <v>2.75E-2</v>
      </c>
      <c r="W76" s="1">
        <v>0</v>
      </c>
    </row>
    <row r="77" spans="1:23" x14ac:dyDescent="0.35">
      <c r="A77" s="1" t="s">
        <v>37</v>
      </c>
      <c r="B77" s="1">
        <v>0.20660000000000001</v>
      </c>
      <c r="C77" s="1">
        <v>0.33100000000000002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1.7299999999999999E-2</v>
      </c>
      <c r="K77" s="1">
        <v>0</v>
      </c>
      <c r="L77" s="1">
        <v>0</v>
      </c>
      <c r="M77" s="1">
        <v>0.32090000000000002</v>
      </c>
      <c r="N77" s="1">
        <v>0</v>
      </c>
      <c r="O77" s="1">
        <v>0</v>
      </c>
      <c r="P77" s="1">
        <v>7.5600000000000001E-2</v>
      </c>
      <c r="Q77" s="1">
        <v>0</v>
      </c>
      <c r="R77" s="1">
        <v>2.18E-2</v>
      </c>
      <c r="S77" s="1">
        <v>0</v>
      </c>
      <c r="T77" s="1">
        <v>1.2999999999999999E-3</v>
      </c>
      <c r="U77" s="1">
        <v>0</v>
      </c>
      <c r="V77" s="1">
        <v>2.53E-2</v>
      </c>
      <c r="W77" s="1">
        <v>0</v>
      </c>
    </row>
    <row r="79" spans="1:23" x14ac:dyDescent="0.35">
      <c r="A79" s="8" t="s">
        <v>103</v>
      </c>
    </row>
    <row r="80" spans="1:23" x14ac:dyDescent="0.35">
      <c r="B80" s="1" t="s">
        <v>104</v>
      </c>
      <c r="C80" s="1" t="s">
        <v>105</v>
      </c>
      <c r="D80" s="1" t="s">
        <v>106</v>
      </c>
      <c r="E80" s="1" t="s">
        <v>107</v>
      </c>
      <c r="F80" s="1" t="s">
        <v>108</v>
      </c>
      <c r="G80" s="1" t="s">
        <v>109</v>
      </c>
      <c r="H80" s="1" t="s">
        <v>110</v>
      </c>
      <c r="I80" s="1" t="s">
        <v>111</v>
      </c>
      <c r="J80" s="1" t="s">
        <v>112</v>
      </c>
      <c r="K80" s="1" t="s">
        <v>113</v>
      </c>
      <c r="L80" s="1" t="s">
        <v>114</v>
      </c>
      <c r="M80" s="1" t="s">
        <v>115</v>
      </c>
      <c r="N80" s="1" t="s">
        <v>116</v>
      </c>
      <c r="O80" s="1" t="s">
        <v>117</v>
      </c>
      <c r="P80" s="1" t="s">
        <v>118</v>
      </c>
      <c r="Q80" s="1" t="s">
        <v>119</v>
      </c>
      <c r="R80" s="1" t="s">
        <v>120</v>
      </c>
      <c r="S80" s="1" t="s">
        <v>121</v>
      </c>
      <c r="T80" s="1" t="s">
        <v>122</v>
      </c>
    </row>
    <row r="81" spans="1:20" x14ac:dyDescent="0.35">
      <c r="A81" s="1" t="s">
        <v>26</v>
      </c>
      <c r="B81" s="1">
        <v>0</v>
      </c>
      <c r="C81" s="1">
        <v>0</v>
      </c>
      <c r="D81" s="1">
        <v>0</v>
      </c>
      <c r="E81" s="1">
        <v>0.6925</v>
      </c>
      <c r="F81" s="1">
        <v>0</v>
      </c>
      <c r="G81" s="1">
        <v>0</v>
      </c>
      <c r="H81" s="1">
        <v>0</v>
      </c>
      <c r="I81" s="1">
        <v>0.2596</v>
      </c>
      <c r="J81" s="1">
        <v>0</v>
      </c>
      <c r="K81" s="1">
        <v>0</v>
      </c>
      <c r="L81" s="1">
        <v>0</v>
      </c>
      <c r="M81" s="1">
        <v>7.1000000000000004E-3</v>
      </c>
      <c r="N81" s="1">
        <v>0</v>
      </c>
      <c r="O81" s="1">
        <v>0</v>
      </c>
      <c r="P81" s="1">
        <v>0</v>
      </c>
      <c r="Q81" s="1">
        <v>0</v>
      </c>
      <c r="R81" s="1">
        <v>4.0800000000000003E-2</v>
      </c>
      <c r="S81" s="1">
        <v>0</v>
      </c>
      <c r="T81" s="1">
        <v>0</v>
      </c>
    </row>
    <row r="82" spans="1:20" x14ac:dyDescent="0.35">
      <c r="A82" s="1" t="s">
        <v>27</v>
      </c>
      <c r="B82" s="1">
        <v>0</v>
      </c>
      <c r="C82" s="1">
        <v>0</v>
      </c>
      <c r="D82" s="1">
        <v>0</v>
      </c>
      <c r="E82" s="1">
        <v>0.7248</v>
      </c>
      <c r="F82" s="1">
        <v>0</v>
      </c>
      <c r="G82" s="1">
        <v>0</v>
      </c>
      <c r="H82" s="1">
        <v>0</v>
      </c>
      <c r="I82" s="1">
        <v>0.23169999999999999</v>
      </c>
      <c r="J82" s="1">
        <v>0</v>
      </c>
      <c r="K82" s="1">
        <v>0</v>
      </c>
      <c r="L82" s="1">
        <v>0</v>
      </c>
      <c r="M82" s="1">
        <v>5.0000000000000001E-3</v>
      </c>
      <c r="N82" s="1">
        <v>0</v>
      </c>
      <c r="O82" s="1">
        <v>0</v>
      </c>
      <c r="P82" s="1">
        <v>0</v>
      </c>
      <c r="Q82" s="1">
        <v>0</v>
      </c>
      <c r="R82" s="1">
        <v>3.8600000000000002E-2</v>
      </c>
      <c r="S82" s="1">
        <v>0</v>
      </c>
      <c r="T82" s="1">
        <v>0</v>
      </c>
    </row>
    <row r="83" spans="1:20" x14ac:dyDescent="0.35">
      <c r="A83" s="1" t="s">
        <v>28</v>
      </c>
      <c r="B83" s="1">
        <v>0</v>
      </c>
      <c r="C83" s="1">
        <v>0</v>
      </c>
      <c r="D83" s="1">
        <v>0</v>
      </c>
      <c r="E83" s="1">
        <v>0.67749999999999999</v>
      </c>
      <c r="F83" s="1">
        <v>0</v>
      </c>
      <c r="G83" s="1">
        <v>0</v>
      </c>
      <c r="H83" s="1">
        <v>0</v>
      </c>
      <c r="I83" s="1">
        <v>0.26579999999999998</v>
      </c>
      <c r="J83" s="1">
        <v>0</v>
      </c>
      <c r="K83" s="1">
        <v>0</v>
      </c>
      <c r="L83" s="1">
        <v>0</v>
      </c>
      <c r="M83" s="1">
        <v>1.3299999999999999E-2</v>
      </c>
      <c r="N83" s="1">
        <v>0</v>
      </c>
      <c r="O83" s="1">
        <v>0</v>
      </c>
      <c r="P83" s="1">
        <v>0</v>
      </c>
      <c r="Q83" s="1">
        <v>0</v>
      </c>
      <c r="R83" s="1">
        <v>4.3400000000000001E-2</v>
      </c>
      <c r="S83" s="1">
        <v>0</v>
      </c>
      <c r="T83" s="1">
        <v>0</v>
      </c>
    </row>
    <row r="84" spans="1:20" x14ac:dyDescent="0.35">
      <c r="A84" s="1" t="s">
        <v>29</v>
      </c>
      <c r="B84" s="1">
        <v>0</v>
      </c>
      <c r="C84" s="1">
        <v>0</v>
      </c>
      <c r="D84" s="1">
        <v>0</v>
      </c>
      <c r="E84" s="1">
        <v>0.76439999999999997</v>
      </c>
      <c r="F84" s="1">
        <v>0</v>
      </c>
      <c r="G84" s="1">
        <v>0</v>
      </c>
      <c r="H84" s="1">
        <v>0</v>
      </c>
      <c r="I84" s="1">
        <v>0.1729</v>
      </c>
      <c r="J84" s="1">
        <v>0</v>
      </c>
      <c r="K84" s="1">
        <v>0</v>
      </c>
      <c r="L84" s="1">
        <v>0</v>
      </c>
      <c r="M84" s="1">
        <v>8.6999999999999994E-3</v>
      </c>
      <c r="N84" s="1">
        <v>0</v>
      </c>
      <c r="O84" s="1">
        <v>0</v>
      </c>
      <c r="P84" s="1">
        <v>0</v>
      </c>
      <c r="Q84" s="1">
        <v>0</v>
      </c>
      <c r="R84" s="1">
        <v>4.6300000000000001E-2</v>
      </c>
      <c r="S84" s="1">
        <v>7.7000000000000002E-3</v>
      </c>
      <c r="T84" s="1">
        <v>0</v>
      </c>
    </row>
    <row r="85" spans="1:20" x14ac:dyDescent="0.35">
      <c r="A85" s="1" t="s">
        <v>30</v>
      </c>
      <c r="B85" s="1">
        <v>0</v>
      </c>
      <c r="C85" s="1">
        <v>0</v>
      </c>
      <c r="D85" s="1">
        <v>0</v>
      </c>
      <c r="E85" s="1">
        <v>0.75649999999999995</v>
      </c>
      <c r="F85" s="1">
        <v>0</v>
      </c>
      <c r="G85" s="1">
        <v>0</v>
      </c>
      <c r="H85" s="1">
        <v>0</v>
      </c>
      <c r="I85" s="1">
        <v>0.18890000000000001</v>
      </c>
      <c r="J85" s="1">
        <v>0</v>
      </c>
      <c r="K85" s="1">
        <v>0</v>
      </c>
      <c r="L85" s="1">
        <v>0</v>
      </c>
      <c r="M85" s="1">
        <v>5.1999999999999998E-3</v>
      </c>
      <c r="N85" s="1">
        <v>0</v>
      </c>
      <c r="O85" s="1">
        <v>0</v>
      </c>
      <c r="P85" s="1">
        <v>0</v>
      </c>
      <c r="Q85" s="1">
        <v>0</v>
      </c>
      <c r="R85" s="1">
        <v>4.48E-2</v>
      </c>
      <c r="S85" s="1">
        <v>4.7000000000000002E-3</v>
      </c>
      <c r="T85" s="1">
        <v>0</v>
      </c>
    </row>
    <row r="86" spans="1:20" x14ac:dyDescent="0.35">
      <c r="A86" s="1" t="s">
        <v>31</v>
      </c>
      <c r="B86" s="1">
        <v>0</v>
      </c>
      <c r="C86" s="1">
        <v>0</v>
      </c>
      <c r="D86" s="1">
        <v>0</v>
      </c>
      <c r="E86" s="1">
        <v>0.78569999999999995</v>
      </c>
      <c r="F86" s="1">
        <v>0</v>
      </c>
      <c r="G86" s="1">
        <v>0</v>
      </c>
      <c r="H86" s="1">
        <v>0</v>
      </c>
      <c r="I86" s="1">
        <v>0.15770000000000001</v>
      </c>
      <c r="J86" s="1">
        <v>0</v>
      </c>
      <c r="K86" s="1">
        <v>0</v>
      </c>
      <c r="L86" s="1">
        <v>0</v>
      </c>
      <c r="M86" s="1">
        <v>3.5999999999999999E-3</v>
      </c>
      <c r="N86" s="1">
        <v>0</v>
      </c>
      <c r="O86" s="1">
        <v>0</v>
      </c>
      <c r="P86" s="1">
        <v>1.6999999999999999E-3</v>
      </c>
      <c r="Q86" s="1">
        <v>0</v>
      </c>
      <c r="R86" s="1">
        <v>4.6600000000000003E-2</v>
      </c>
      <c r="S86" s="1">
        <v>4.5999999999999999E-3</v>
      </c>
      <c r="T86" s="1">
        <v>0</v>
      </c>
    </row>
    <row r="87" spans="1:20" x14ac:dyDescent="0.35">
      <c r="A87" s="1" t="s">
        <v>32</v>
      </c>
      <c r="B87" s="1">
        <v>0</v>
      </c>
      <c r="C87" s="1">
        <v>0</v>
      </c>
      <c r="D87" s="1">
        <v>0.48909999999999998</v>
      </c>
      <c r="E87" s="1">
        <v>3.6299999999999999E-2</v>
      </c>
      <c r="F87" s="1">
        <v>0</v>
      </c>
      <c r="G87" s="1">
        <v>0</v>
      </c>
      <c r="H87" s="1">
        <v>0</v>
      </c>
      <c r="I87" s="1">
        <v>9.1399999999999995E-2</v>
      </c>
      <c r="J87" s="1">
        <v>0.35420000000000001</v>
      </c>
      <c r="K87" s="1">
        <v>0</v>
      </c>
      <c r="L87" s="1">
        <v>0</v>
      </c>
      <c r="M87" s="2">
        <v>5.0000000000000001E-4</v>
      </c>
      <c r="N87" s="1">
        <v>0</v>
      </c>
      <c r="O87" s="1">
        <v>2.1100000000000001E-2</v>
      </c>
      <c r="P87" s="1">
        <v>0</v>
      </c>
      <c r="Q87" s="1">
        <v>0</v>
      </c>
      <c r="R87" s="1">
        <v>7.4000000000000003E-3</v>
      </c>
      <c r="S87" s="1">
        <v>0</v>
      </c>
      <c r="T87" s="1">
        <v>0</v>
      </c>
    </row>
    <row r="88" spans="1:20" x14ac:dyDescent="0.35">
      <c r="A88" s="1" t="s">
        <v>33</v>
      </c>
      <c r="B88" s="1">
        <v>0</v>
      </c>
      <c r="C88" s="1">
        <v>0</v>
      </c>
      <c r="D88" s="1">
        <v>0.49990000000000001</v>
      </c>
      <c r="E88" s="1">
        <v>1.37E-2</v>
      </c>
      <c r="F88" s="1">
        <v>0</v>
      </c>
      <c r="G88" s="1">
        <v>0</v>
      </c>
      <c r="H88" s="1">
        <v>0</v>
      </c>
      <c r="I88" s="1">
        <v>9.3899999999999997E-2</v>
      </c>
      <c r="J88" s="1">
        <v>0.3594</v>
      </c>
      <c r="K88" s="1">
        <v>0</v>
      </c>
      <c r="L88" s="1">
        <v>0</v>
      </c>
      <c r="M88" s="1">
        <v>0</v>
      </c>
      <c r="N88" s="1">
        <v>0</v>
      </c>
      <c r="O88" s="1">
        <v>2.5100000000000001E-2</v>
      </c>
      <c r="P88" s="1">
        <v>0</v>
      </c>
      <c r="Q88" s="1">
        <v>0</v>
      </c>
      <c r="R88" s="1">
        <v>7.9000000000000008E-3</v>
      </c>
      <c r="S88" s="1">
        <v>0</v>
      </c>
      <c r="T88" s="1">
        <v>0</v>
      </c>
    </row>
    <row r="89" spans="1:20" x14ac:dyDescent="0.35">
      <c r="A89" s="1" t="s">
        <v>34</v>
      </c>
      <c r="B89" s="1">
        <v>0</v>
      </c>
      <c r="C89" s="1">
        <v>0</v>
      </c>
      <c r="D89" s="1">
        <v>0.50939999999999996</v>
      </c>
      <c r="E89" s="1">
        <v>4.2599999999999999E-2</v>
      </c>
      <c r="F89" s="1">
        <v>0</v>
      </c>
      <c r="G89" s="1">
        <v>0</v>
      </c>
      <c r="H89" s="1">
        <v>0</v>
      </c>
      <c r="I89" s="1">
        <v>9.0899999999999995E-2</v>
      </c>
      <c r="J89" s="1">
        <v>0.34520000000000001</v>
      </c>
      <c r="K89" s="1">
        <v>0</v>
      </c>
      <c r="L89" s="1">
        <v>0</v>
      </c>
      <c r="M89" s="2">
        <v>4.0000000000000002E-4</v>
      </c>
      <c r="N89" s="1">
        <v>0</v>
      </c>
      <c r="O89" s="1">
        <v>1.0699999999999999E-2</v>
      </c>
      <c r="P89" s="1">
        <v>0</v>
      </c>
      <c r="Q89" s="1">
        <v>0</v>
      </c>
      <c r="R89" s="2">
        <v>8.0000000000000004E-4</v>
      </c>
      <c r="S89" s="1">
        <v>0</v>
      </c>
      <c r="T89" s="1">
        <v>0</v>
      </c>
    </row>
    <row r="90" spans="1:20" x14ac:dyDescent="0.35">
      <c r="A90" s="1" t="s">
        <v>35</v>
      </c>
      <c r="B90" s="1">
        <v>0</v>
      </c>
      <c r="C90" s="1">
        <v>0</v>
      </c>
      <c r="D90" s="1">
        <v>0.29399999999999998</v>
      </c>
      <c r="E90" s="1">
        <v>0.14810000000000001</v>
      </c>
      <c r="F90" s="1">
        <v>0</v>
      </c>
      <c r="G90" s="1">
        <v>0</v>
      </c>
      <c r="H90" s="1">
        <v>0</v>
      </c>
      <c r="I90" s="1">
        <v>0.1201</v>
      </c>
      <c r="J90" s="1">
        <v>0.39410000000000001</v>
      </c>
      <c r="K90" s="1">
        <v>0</v>
      </c>
      <c r="L90" s="1">
        <v>0</v>
      </c>
      <c r="M90" s="1">
        <v>7.1999999999999998E-3</v>
      </c>
      <c r="N90" s="1">
        <v>0</v>
      </c>
      <c r="O90" s="1">
        <v>1.6799999999999999E-2</v>
      </c>
      <c r="P90" s="1">
        <v>0</v>
      </c>
      <c r="Q90" s="1">
        <v>0</v>
      </c>
      <c r="R90" s="1">
        <v>1.9099999999999999E-2</v>
      </c>
      <c r="S90" s="2">
        <v>5.9999999999999995E-4</v>
      </c>
      <c r="T90" s="1">
        <v>0</v>
      </c>
    </row>
    <row r="91" spans="1:20" x14ac:dyDescent="0.35">
      <c r="A91" s="1" t="s">
        <v>36</v>
      </c>
      <c r="B91" s="2">
        <v>6.9999999999999999E-4</v>
      </c>
      <c r="C91" s="1">
        <v>1.4E-3</v>
      </c>
      <c r="D91" s="1">
        <v>0.12130000000000001</v>
      </c>
      <c r="E91" s="1">
        <v>0.33960000000000001</v>
      </c>
      <c r="F91" s="1">
        <v>0</v>
      </c>
      <c r="G91" s="1">
        <v>9.0800000000000006E-2</v>
      </c>
      <c r="H91" s="1">
        <v>0</v>
      </c>
      <c r="I91" s="1">
        <v>0.15970000000000001</v>
      </c>
      <c r="J91" s="1">
        <v>0.25559999999999999</v>
      </c>
      <c r="K91" s="1">
        <v>0</v>
      </c>
      <c r="L91" s="1">
        <v>0</v>
      </c>
      <c r="M91" s="1">
        <v>6.7999999999999996E-3</v>
      </c>
      <c r="N91" s="1">
        <v>0</v>
      </c>
      <c r="O91" s="1">
        <v>8.2000000000000007E-3</v>
      </c>
      <c r="P91" s="1">
        <v>0</v>
      </c>
      <c r="Q91" s="1">
        <v>0</v>
      </c>
      <c r="R91" s="1">
        <v>1.5299999999999999E-2</v>
      </c>
      <c r="S91" s="2">
        <v>5.0000000000000001E-4</v>
      </c>
      <c r="T91" s="1">
        <v>0</v>
      </c>
    </row>
    <row r="92" spans="1:20" x14ac:dyDescent="0.35">
      <c r="A92" s="1" t="s">
        <v>37</v>
      </c>
      <c r="B92" s="1">
        <v>0</v>
      </c>
      <c r="C92" s="2">
        <v>8.9999999999999998E-4</v>
      </c>
      <c r="D92" s="1">
        <v>0.22239999999999999</v>
      </c>
      <c r="E92" s="1">
        <v>0.26340000000000002</v>
      </c>
      <c r="F92" s="1">
        <v>0</v>
      </c>
      <c r="G92" s="1">
        <v>5.5100000000000003E-2</v>
      </c>
      <c r="H92" s="1">
        <v>0</v>
      </c>
      <c r="I92" s="1">
        <v>0.1237</v>
      </c>
      <c r="J92" s="1">
        <v>0.30099999999999999</v>
      </c>
      <c r="K92" s="1">
        <v>0</v>
      </c>
      <c r="L92" s="1">
        <v>0</v>
      </c>
      <c r="M92" s="1">
        <v>4.7000000000000002E-3</v>
      </c>
      <c r="N92" s="1">
        <v>0</v>
      </c>
      <c r="O92" s="1">
        <v>1.3299999999999999E-2</v>
      </c>
      <c r="P92" s="1">
        <v>0</v>
      </c>
      <c r="Q92" s="1">
        <v>0</v>
      </c>
      <c r="R92" s="1">
        <v>1.4800000000000001E-2</v>
      </c>
      <c r="S92" s="2">
        <v>6.9999999999999999E-4</v>
      </c>
      <c r="T92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DA70-A6F8-AD42-A36D-8633B3C59C37}">
  <dimension ref="A1:N16"/>
  <sheetViews>
    <sheetView tabSelected="1" workbookViewId="0">
      <selection activeCell="I25" sqref="I25"/>
    </sheetView>
  </sheetViews>
  <sheetFormatPr defaultColWidth="10.6640625" defaultRowHeight="15.5" x14ac:dyDescent="0.35"/>
  <cols>
    <col min="1" max="1" width="20" customWidth="1"/>
  </cols>
  <sheetData>
    <row r="1" spans="1:14" x14ac:dyDescent="0.35"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</row>
    <row r="2" spans="1:14" x14ac:dyDescent="0.35">
      <c r="A2" t="s">
        <v>26</v>
      </c>
      <c r="B2">
        <v>5.9040799319606103E-2</v>
      </c>
      <c r="C2">
        <v>0</v>
      </c>
      <c r="D2">
        <v>0.129177772043852</v>
      </c>
      <c r="E2">
        <v>7.4691402639329701E-3</v>
      </c>
      <c r="F2">
        <v>0.15293448835623799</v>
      </c>
      <c r="G2">
        <v>0.25508296610270798</v>
      </c>
      <c r="H2">
        <v>0.28281548895414699</v>
      </c>
      <c r="I2">
        <v>1.1488807329055099E-2</v>
      </c>
      <c r="J2">
        <v>0.101990537630461</v>
      </c>
      <c r="K2">
        <v>0</v>
      </c>
      <c r="L2">
        <v>0</v>
      </c>
      <c r="M2">
        <v>0</v>
      </c>
    </row>
    <row r="3" spans="1:14" x14ac:dyDescent="0.35">
      <c r="A3" t="s">
        <v>27</v>
      </c>
      <c r="B3">
        <v>6.0699631535293903E-2</v>
      </c>
      <c r="C3">
        <v>0</v>
      </c>
      <c r="D3">
        <v>0.128067207508198</v>
      </c>
      <c r="E3">
        <v>4.8178060138553899E-3</v>
      </c>
      <c r="F3">
        <v>0.128684119186602</v>
      </c>
      <c r="G3">
        <v>0.25922996103590901</v>
      </c>
      <c r="H3">
        <v>0.293940257731578</v>
      </c>
      <c r="I3">
        <v>1.2401349438558799E-2</v>
      </c>
      <c r="J3">
        <v>0.112159667550006</v>
      </c>
      <c r="K3">
        <v>0</v>
      </c>
      <c r="L3">
        <v>0</v>
      </c>
      <c r="M3">
        <v>0</v>
      </c>
    </row>
    <row r="4" spans="1:14" x14ac:dyDescent="0.35">
      <c r="A4" t="s">
        <v>28</v>
      </c>
      <c r="B4">
        <v>5.8047100436593599E-2</v>
      </c>
      <c r="C4">
        <v>0</v>
      </c>
      <c r="D4">
        <v>0.12558276435825699</v>
      </c>
      <c r="E4">
        <v>4.5341288346141904E-3</v>
      </c>
      <c r="F4">
        <v>0.110624438949631</v>
      </c>
      <c r="G4">
        <v>0.29271745417426698</v>
      </c>
      <c r="H4">
        <v>0.29039221538844001</v>
      </c>
      <c r="I4">
        <v>1.22211172497652E-2</v>
      </c>
      <c r="J4">
        <v>0.10588078060843201</v>
      </c>
      <c r="K4">
        <v>0</v>
      </c>
      <c r="L4">
        <v>0</v>
      </c>
      <c r="M4">
        <v>0</v>
      </c>
    </row>
    <row r="5" spans="1:14" x14ac:dyDescent="0.35">
      <c r="A5" t="s">
        <v>29</v>
      </c>
      <c r="B5">
        <v>4.8155346427517898E-2</v>
      </c>
      <c r="C5">
        <v>0</v>
      </c>
      <c r="D5">
        <v>0.117425365233624</v>
      </c>
      <c r="E5">
        <v>8.4481626339015601E-3</v>
      </c>
      <c r="F5">
        <v>0.115029144927972</v>
      </c>
      <c r="G5">
        <v>0.31641548328506602</v>
      </c>
      <c r="H5">
        <v>0.26826940416595302</v>
      </c>
      <c r="I5">
        <v>1.5648724081957999E-2</v>
      </c>
      <c r="J5">
        <v>0.11060836924400699</v>
      </c>
      <c r="K5">
        <v>0</v>
      </c>
      <c r="L5">
        <v>0</v>
      </c>
      <c r="M5">
        <v>0</v>
      </c>
    </row>
    <row r="6" spans="1:14" x14ac:dyDescent="0.35">
      <c r="A6" t="s">
        <v>30</v>
      </c>
      <c r="B6">
        <v>4.9806432109653999E-2</v>
      </c>
      <c r="C6">
        <v>0</v>
      </c>
      <c r="D6">
        <v>0.119787177254918</v>
      </c>
      <c r="E6">
        <v>1.5133747345267399E-2</v>
      </c>
      <c r="F6">
        <v>0.111289631274303</v>
      </c>
      <c r="G6">
        <v>0.300485879207467</v>
      </c>
      <c r="H6">
        <v>0.26672093320927898</v>
      </c>
      <c r="I6">
        <v>1.37019723507913E-2</v>
      </c>
      <c r="J6">
        <v>0.12307422724832</v>
      </c>
      <c r="K6">
        <v>0</v>
      </c>
      <c r="L6">
        <v>0</v>
      </c>
      <c r="M6">
        <v>0</v>
      </c>
    </row>
    <row r="7" spans="1:14" x14ac:dyDescent="0.35">
      <c r="A7" t="s">
        <v>31</v>
      </c>
      <c r="B7">
        <v>5.67608575386538E-2</v>
      </c>
      <c r="C7">
        <v>0</v>
      </c>
      <c r="D7">
        <v>0.12887525515352299</v>
      </c>
      <c r="E7">
        <v>8.6137941958353802E-3</v>
      </c>
      <c r="F7">
        <v>9.1640925724074507E-2</v>
      </c>
      <c r="G7">
        <v>0.29341857631284401</v>
      </c>
      <c r="H7">
        <v>0.285518018124016</v>
      </c>
      <c r="I7">
        <v>1.6924375001140999E-2</v>
      </c>
      <c r="J7">
        <v>0.118214147239774</v>
      </c>
      <c r="K7">
        <v>0</v>
      </c>
      <c r="L7" s="9">
        <v>3.4050710137416903E-5</v>
      </c>
      <c r="M7">
        <v>0</v>
      </c>
    </row>
    <row r="8" spans="1:14" x14ac:dyDescent="0.35">
      <c r="A8" t="s">
        <v>32</v>
      </c>
      <c r="B8">
        <v>8.6913165569065306E-3</v>
      </c>
      <c r="C8">
        <v>0</v>
      </c>
      <c r="D8">
        <v>0.15363661454571301</v>
      </c>
      <c r="E8">
        <v>0</v>
      </c>
      <c r="F8">
        <v>0</v>
      </c>
      <c r="G8">
        <v>0.416455055678358</v>
      </c>
      <c r="H8">
        <v>0.41878347720209902</v>
      </c>
      <c r="I8">
        <v>2.4335360169230199E-3</v>
      </c>
      <c r="J8">
        <v>0</v>
      </c>
      <c r="K8">
        <v>0</v>
      </c>
      <c r="L8">
        <v>0</v>
      </c>
      <c r="M8">
        <v>0</v>
      </c>
    </row>
    <row r="9" spans="1:14" x14ac:dyDescent="0.35">
      <c r="A9" t="s">
        <v>33</v>
      </c>
      <c r="B9">
        <v>1.2054770289709599E-2</v>
      </c>
      <c r="C9">
        <v>0</v>
      </c>
      <c r="D9">
        <v>0.14753596469458699</v>
      </c>
      <c r="E9">
        <v>0</v>
      </c>
      <c r="F9">
        <v>0</v>
      </c>
      <c r="G9">
        <v>0.43883209667497203</v>
      </c>
      <c r="H9">
        <v>0.39951094790321001</v>
      </c>
      <c r="I9">
        <v>2.0662204375213101E-3</v>
      </c>
      <c r="J9">
        <v>0</v>
      </c>
      <c r="K9">
        <v>0</v>
      </c>
      <c r="L9">
        <v>0</v>
      </c>
      <c r="M9">
        <v>0</v>
      </c>
    </row>
    <row r="10" spans="1:14" x14ac:dyDescent="0.35">
      <c r="A10" t="s">
        <v>34</v>
      </c>
      <c r="B10">
        <v>1.1625602305101601E-2</v>
      </c>
      <c r="C10">
        <v>0</v>
      </c>
      <c r="D10">
        <v>0.137029273931665</v>
      </c>
      <c r="E10">
        <v>0</v>
      </c>
      <c r="F10">
        <v>0</v>
      </c>
      <c r="G10">
        <v>0.401566426390503</v>
      </c>
      <c r="H10">
        <v>0.44746384136935302</v>
      </c>
      <c r="I10">
        <v>2.2517326843265501E-3</v>
      </c>
      <c r="J10">
        <v>0</v>
      </c>
      <c r="K10" s="9">
        <v>6.3123319051260196E-5</v>
      </c>
      <c r="L10">
        <v>0</v>
      </c>
      <c r="M10">
        <v>0</v>
      </c>
    </row>
    <row r="11" spans="1:14" x14ac:dyDescent="0.35">
      <c r="A11" t="s">
        <v>35</v>
      </c>
      <c r="B11">
        <v>1.9143498407706998E-2</v>
      </c>
      <c r="C11">
        <v>0</v>
      </c>
      <c r="D11">
        <v>0.13658030721024</v>
      </c>
      <c r="E11">
        <v>0</v>
      </c>
      <c r="F11">
        <v>1.24605097355257E-3</v>
      </c>
      <c r="G11">
        <v>0.41426625209703999</v>
      </c>
      <c r="H11">
        <v>0.41745014735275598</v>
      </c>
      <c r="I11">
        <v>5.9959709182549501E-3</v>
      </c>
      <c r="J11">
        <v>5.3177730404492304E-3</v>
      </c>
      <c r="K11">
        <v>0</v>
      </c>
      <c r="L11">
        <v>0</v>
      </c>
      <c r="M11">
        <v>0</v>
      </c>
    </row>
    <row r="12" spans="1:14" x14ac:dyDescent="0.35">
      <c r="A12" t="s">
        <v>36</v>
      </c>
      <c r="B12">
        <v>3.0389327787822398E-2</v>
      </c>
      <c r="C12">
        <v>0</v>
      </c>
      <c r="D12">
        <v>0.134508443308541</v>
      </c>
      <c r="E12">
        <v>0</v>
      </c>
      <c r="F12">
        <v>1.74585515183861E-3</v>
      </c>
      <c r="G12">
        <v>0.42733534595136702</v>
      </c>
      <c r="H12">
        <v>0.36497889811747197</v>
      </c>
      <c r="I12">
        <v>1.0190036086360999E-2</v>
      </c>
      <c r="J12">
        <v>3.08520935965984E-2</v>
      </c>
      <c r="K12">
        <v>0</v>
      </c>
      <c r="L12">
        <v>0</v>
      </c>
      <c r="M12">
        <v>0</v>
      </c>
    </row>
    <row r="13" spans="1:14" x14ac:dyDescent="0.35">
      <c r="A13" t="s">
        <v>37</v>
      </c>
      <c r="B13">
        <v>2.70650420861961E-2</v>
      </c>
      <c r="C13">
        <v>0</v>
      </c>
      <c r="D13">
        <v>0.13750563897339799</v>
      </c>
      <c r="E13">
        <v>0</v>
      </c>
      <c r="F13">
        <v>1.63950801750528E-3</v>
      </c>
      <c r="G13">
        <v>0.41041402110180097</v>
      </c>
      <c r="H13">
        <v>0.398886930556555</v>
      </c>
      <c r="I13">
        <v>8.3129458202831508E-3</v>
      </c>
      <c r="J13">
        <v>1.6175913444261902E-2</v>
      </c>
      <c r="K13">
        <v>0</v>
      </c>
      <c r="L13">
        <v>0</v>
      </c>
      <c r="M13">
        <v>0</v>
      </c>
    </row>
    <row r="14" spans="1:14" x14ac:dyDescent="0.35">
      <c r="N14" t="s">
        <v>145</v>
      </c>
    </row>
    <row r="15" spans="1:14" x14ac:dyDescent="0.35">
      <c r="A15" t="s">
        <v>143</v>
      </c>
      <c r="B15">
        <f>AVERAGE(B2:B7)</f>
        <v>5.5418361227886549E-2</v>
      </c>
      <c r="D15" s="11">
        <f>AVERAGE(D2:D7)</f>
        <v>0.12481925692539535</v>
      </c>
      <c r="E15">
        <f>AVERAGE(E2:E7)</f>
        <v>8.169463214567815E-3</v>
      </c>
      <c r="F15" s="11">
        <f>AVERAGE(F2:F7)</f>
        <v>0.11836712473647008</v>
      </c>
      <c r="G15" s="11">
        <f>AVERAGE(G2:G7)</f>
        <v>0.28622505335304349</v>
      </c>
      <c r="H15" s="11">
        <f>AVERAGE(H2:H7)</f>
        <v>0.28127605292890218</v>
      </c>
      <c r="I15" s="11">
        <f>AVERAGE(I2:I7)</f>
        <v>1.3731057575211566E-2</v>
      </c>
      <c r="J15" s="11">
        <f>AVERAGE(J2:J7)</f>
        <v>0.11198795492016665</v>
      </c>
      <c r="M15">
        <f>(D15+F15+G15+H15+I15+J15)</f>
        <v>0.93640650043918927</v>
      </c>
      <c r="N15">
        <f>1-M15</f>
        <v>6.3593499560810729E-2</v>
      </c>
    </row>
    <row r="16" spans="1:14" x14ac:dyDescent="0.35">
      <c r="A16" t="s">
        <v>144</v>
      </c>
      <c r="B16">
        <f>AVERAGE(B8:B13)</f>
        <v>1.8161592905573874E-2</v>
      </c>
      <c r="D16" s="11">
        <f>AVERAGE(D8:D13)</f>
        <v>0.14113270711069067</v>
      </c>
      <c r="E16">
        <v>0</v>
      </c>
      <c r="F16" s="11">
        <f>AVERAGE(F8:F13)</f>
        <v>7.7190235714940996E-4</v>
      </c>
      <c r="G16" s="11">
        <f>AVERAGE(G8:G13)</f>
        <v>0.41814486631567349</v>
      </c>
      <c r="H16" s="11">
        <f>AVERAGE(H8:H13)</f>
        <v>0.40784570708357415</v>
      </c>
      <c r="I16" s="11">
        <f>AVERAGE(I8:I13)</f>
        <v>5.2084069939449971E-3</v>
      </c>
      <c r="J16" s="11">
        <f>AVERAGE(J8:J13)</f>
        <v>8.7242966802182562E-3</v>
      </c>
      <c r="M16">
        <f>D16+F16+G16+H16+I16+J16</f>
        <v>0.98182788654125097</v>
      </c>
      <c r="N16">
        <f>1-M16</f>
        <v>1.8172113458749029E-2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4C12-D835-9C4E-AA47-31B964580828}">
  <dimension ref="A2:I36"/>
  <sheetViews>
    <sheetView topLeftCell="A20" workbookViewId="0">
      <selection activeCell="I24" sqref="I24"/>
    </sheetView>
  </sheetViews>
  <sheetFormatPr defaultColWidth="10.6640625" defaultRowHeight="15.5" x14ac:dyDescent="0.35"/>
  <cols>
    <col min="1" max="1" width="21.83203125" customWidth="1"/>
  </cols>
  <sheetData>
    <row r="2" spans="1:8" x14ac:dyDescent="0.35">
      <c r="A2" s="10" t="s">
        <v>135</v>
      </c>
    </row>
    <row r="4" spans="1:8" x14ac:dyDescent="0.35">
      <c r="B4" t="s">
        <v>136</v>
      </c>
      <c r="C4" t="s">
        <v>137</v>
      </c>
      <c r="D4" t="s">
        <v>138</v>
      </c>
      <c r="E4" t="s">
        <v>125</v>
      </c>
      <c r="F4" t="s">
        <v>134</v>
      </c>
      <c r="G4" t="s">
        <v>139</v>
      </c>
      <c r="H4" t="s">
        <v>133</v>
      </c>
    </row>
    <row r="5" spans="1:8" x14ac:dyDescent="0.35">
      <c r="A5" t="s">
        <v>26</v>
      </c>
      <c r="B5">
        <v>0</v>
      </c>
      <c r="C5">
        <v>4.9177304474338603E-3</v>
      </c>
      <c r="D5">
        <v>0.13568521199943001</v>
      </c>
      <c r="E5">
        <v>0</v>
      </c>
      <c r="F5">
        <v>2.9992091620817299E-2</v>
      </c>
      <c r="G5">
        <v>0.78992870305068397</v>
      </c>
      <c r="H5">
        <v>3.9476262881635499E-2</v>
      </c>
    </row>
    <row r="6" spans="1:8" x14ac:dyDescent="0.35">
      <c r="A6" t="s">
        <v>27</v>
      </c>
      <c r="B6">
        <v>0</v>
      </c>
      <c r="C6">
        <v>0</v>
      </c>
      <c r="D6">
        <v>0.13854788070079699</v>
      </c>
      <c r="E6">
        <v>0</v>
      </c>
      <c r="F6">
        <v>3.0401253340904499E-2</v>
      </c>
      <c r="G6">
        <v>0.77662886355328797</v>
      </c>
      <c r="H6">
        <v>5.4422002405010897E-2</v>
      </c>
    </row>
    <row r="7" spans="1:8" x14ac:dyDescent="0.35">
      <c r="A7" t="s">
        <v>28</v>
      </c>
      <c r="B7">
        <v>0</v>
      </c>
      <c r="C7">
        <v>1.2120481812378399E-3</v>
      </c>
      <c r="D7">
        <v>0.12758034887786299</v>
      </c>
      <c r="E7">
        <v>0</v>
      </c>
      <c r="F7">
        <v>3.0622894118892401E-2</v>
      </c>
      <c r="G7">
        <v>0.78370165490804999</v>
      </c>
      <c r="H7">
        <v>5.6883053913956899E-2</v>
      </c>
    </row>
    <row r="8" spans="1:8" x14ac:dyDescent="0.35">
      <c r="A8" t="s">
        <v>29</v>
      </c>
      <c r="B8">
        <v>0</v>
      </c>
      <c r="C8">
        <v>1.8453716804390199E-2</v>
      </c>
      <c r="D8">
        <v>0.15149642039653899</v>
      </c>
      <c r="E8">
        <v>0</v>
      </c>
      <c r="F8">
        <v>3.5084888747692403E-2</v>
      </c>
      <c r="G8">
        <v>0.73750636921906598</v>
      </c>
      <c r="H8">
        <v>5.7458604832312098E-2</v>
      </c>
    </row>
    <row r="9" spans="1:8" x14ac:dyDescent="0.35">
      <c r="A9" t="s">
        <v>30</v>
      </c>
      <c r="B9">
        <v>0</v>
      </c>
      <c r="C9">
        <v>3.4881043649463303E-2</v>
      </c>
      <c r="D9">
        <v>0.14156343580985001</v>
      </c>
      <c r="E9">
        <v>0</v>
      </c>
      <c r="F9">
        <v>3.3251917918965902E-2</v>
      </c>
      <c r="G9">
        <v>0.75118814301240699</v>
      </c>
      <c r="H9">
        <v>3.9115459609314E-2</v>
      </c>
    </row>
    <row r="10" spans="1:8" x14ac:dyDescent="0.35">
      <c r="A10" t="s">
        <v>31</v>
      </c>
      <c r="B10">
        <v>0</v>
      </c>
      <c r="C10">
        <v>2.45002045148042E-2</v>
      </c>
      <c r="D10">
        <v>0.15615118569936301</v>
      </c>
      <c r="E10">
        <v>0</v>
      </c>
      <c r="F10">
        <v>3.4234108353265999E-2</v>
      </c>
      <c r="G10">
        <v>0.72298957569174105</v>
      </c>
      <c r="H10">
        <v>6.2124925740825399E-2</v>
      </c>
    </row>
    <row r="11" spans="1:8" x14ac:dyDescent="0.35">
      <c r="A11" t="s">
        <v>32</v>
      </c>
      <c r="B11">
        <v>0</v>
      </c>
      <c r="C11">
        <v>4.3682774853901298E-4</v>
      </c>
      <c r="D11">
        <v>8.8372850192028796E-4</v>
      </c>
      <c r="E11">
        <v>6.24274804280582E-2</v>
      </c>
      <c r="F11">
        <v>2.2853432140030602E-2</v>
      </c>
      <c r="G11">
        <v>0.90978522512035298</v>
      </c>
      <c r="H11">
        <v>3.6133060610994E-3</v>
      </c>
    </row>
    <row r="12" spans="1:8" x14ac:dyDescent="0.35">
      <c r="A12" t="s">
        <v>33</v>
      </c>
      <c r="B12">
        <v>1.14127157856111E-3</v>
      </c>
      <c r="C12">
        <v>0</v>
      </c>
      <c r="D12">
        <v>3.2497381999008998E-4</v>
      </c>
      <c r="E12">
        <v>6.5902113581173802E-2</v>
      </c>
      <c r="F12">
        <v>2.0596498151975E-2</v>
      </c>
      <c r="G12">
        <v>0.90731800075000102</v>
      </c>
      <c r="H12">
        <v>4.7171421182990499E-3</v>
      </c>
    </row>
    <row r="13" spans="1:8" x14ac:dyDescent="0.35">
      <c r="A13" t="s">
        <v>34</v>
      </c>
      <c r="B13">
        <v>0</v>
      </c>
      <c r="C13">
        <v>0</v>
      </c>
      <c r="D13">
        <v>0</v>
      </c>
      <c r="E13">
        <v>6.5778170634264596E-2</v>
      </c>
      <c r="F13">
        <v>2.6570683249701601E-2</v>
      </c>
      <c r="G13">
        <v>0.90765114611603404</v>
      </c>
      <c r="H13">
        <v>0</v>
      </c>
    </row>
    <row r="14" spans="1:8" x14ac:dyDescent="0.35">
      <c r="A14" t="s">
        <v>35</v>
      </c>
      <c r="B14">
        <v>0</v>
      </c>
      <c r="C14">
        <v>0</v>
      </c>
      <c r="D14">
        <v>1.5005180615667101E-2</v>
      </c>
      <c r="E14">
        <v>4.5705962991040697E-2</v>
      </c>
      <c r="F14">
        <v>2.3046939845429E-2</v>
      </c>
      <c r="G14">
        <v>0.90775399638118404</v>
      </c>
      <c r="H14">
        <v>8.4879201666788594E-3</v>
      </c>
    </row>
    <row r="15" spans="1:8" x14ac:dyDescent="0.35">
      <c r="A15" t="s">
        <v>36</v>
      </c>
      <c r="B15">
        <v>0</v>
      </c>
      <c r="C15">
        <v>0</v>
      </c>
      <c r="D15">
        <v>5.8620310136146603E-2</v>
      </c>
      <c r="E15">
        <v>0</v>
      </c>
      <c r="F15">
        <v>2.6064973290783802E-2</v>
      </c>
      <c r="G15">
        <v>0.89135346221516298</v>
      </c>
      <c r="H15">
        <v>2.3961254357906098E-2</v>
      </c>
    </row>
    <row r="16" spans="1:8" x14ac:dyDescent="0.35">
      <c r="A16" t="s">
        <v>37</v>
      </c>
      <c r="B16">
        <v>0</v>
      </c>
      <c r="C16">
        <v>0</v>
      </c>
      <c r="D16">
        <v>4.0795230056483098E-2</v>
      </c>
      <c r="E16">
        <v>1.7506505012226101E-2</v>
      </c>
      <c r="F16">
        <v>2.2760529169689198E-2</v>
      </c>
      <c r="G16">
        <v>0.90459098804717197</v>
      </c>
      <c r="H16">
        <v>1.4346747714429399E-2</v>
      </c>
    </row>
    <row r="19" spans="1:7" x14ac:dyDescent="0.35">
      <c r="A19" s="10" t="s">
        <v>140</v>
      </c>
    </row>
    <row r="21" spans="1:7" x14ac:dyDescent="0.35">
      <c r="B21" t="s">
        <v>141</v>
      </c>
      <c r="C21" t="s">
        <v>142</v>
      </c>
      <c r="D21" t="s">
        <v>125</v>
      </c>
      <c r="E21" t="s">
        <v>138</v>
      </c>
      <c r="F21" t="s">
        <v>136</v>
      </c>
      <c r="G21" t="s">
        <v>137</v>
      </c>
    </row>
    <row r="22" spans="1:7" x14ac:dyDescent="0.35">
      <c r="A22" t="s">
        <v>26</v>
      </c>
      <c r="B22">
        <v>0</v>
      </c>
      <c r="C22">
        <v>0</v>
      </c>
      <c r="D22">
        <v>5.7297923620968798E-2</v>
      </c>
      <c r="E22">
        <v>0.356422524598904</v>
      </c>
      <c r="F22">
        <v>0.51374109432710002</v>
      </c>
      <c r="G22">
        <v>7.2538457453027699E-2</v>
      </c>
    </row>
    <row r="23" spans="1:7" x14ac:dyDescent="0.35">
      <c r="A23" t="s">
        <v>27</v>
      </c>
      <c r="B23">
        <v>0</v>
      </c>
      <c r="C23">
        <v>0</v>
      </c>
      <c r="D23">
        <v>5.6891605506250699E-2</v>
      </c>
      <c r="E23">
        <v>0.37345762401857402</v>
      </c>
      <c r="F23">
        <v>0.50227462319530602</v>
      </c>
      <c r="G23">
        <v>6.7376147279868806E-2</v>
      </c>
    </row>
    <row r="24" spans="1:7" x14ac:dyDescent="0.35">
      <c r="A24" t="s">
        <v>28</v>
      </c>
      <c r="B24">
        <v>0</v>
      </c>
      <c r="C24">
        <v>0</v>
      </c>
      <c r="D24">
        <v>6.2174408450867101E-2</v>
      </c>
      <c r="E24">
        <v>0.36633752901533201</v>
      </c>
      <c r="F24">
        <v>0.51207648647493198</v>
      </c>
      <c r="G24">
        <v>5.94115760588683E-2</v>
      </c>
    </row>
    <row r="25" spans="1:7" x14ac:dyDescent="0.35">
      <c r="A25" t="s">
        <v>29</v>
      </c>
      <c r="B25">
        <v>0</v>
      </c>
      <c r="C25">
        <v>0</v>
      </c>
      <c r="D25">
        <v>8.44675038769446E-2</v>
      </c>
      <c r="E25">
        <v>0.36001734875636299</v>
      </c>
      <c r="F25">
        <v>0.50632568704928704</v>
      </c>
      <c r="G25">
        <v>4.9189460317405502E-2</v>
      </c>
    </row>
    <row r="26" spans="1:7" x14ac:dyDescent="0.35">
      <c r="A26" t="s">
        <v>30</v>
      </c>
      <c r="B26">
        <v>2.6755561822988301E-3</v>
      </c>
      <c r="C26">
        <v>0</v>
      </c>
      <c r="D26">
        <v>8.7792374976124202E-2</v>
      </c>
      <c r="E26">
        <v>0.35926430242256202</v>
      </c>
      <c r="F26">
        <v>0.49617299270423498</v>
      </c>
      <c r="G26">
        <v>5.4094773714779602E-2</v>
      </c>
    </row>
    <row r="27" spans="1:7" x14ac:dyDescent="0.35">
      <c r="A27" t="s">
        <v>31</v>
      </c>
      <c r="B27">
        <v>2.69156853959974E-2</v>
      </c>
      <c r="C27">
        <v>0</v>
      </c>
      <c r="D27">
        <v>7.8007717029318899E-2</v>
      </c>
      <c r="E27">
        <v>0.35795788923529798</v>
      </c>
      <c r="F27">
        <v>0.500969950502827</v>
      </c>
      <c r="G27">
        <v>3.6148757836558798E-2</v>
      </c>
    </row>
    <row r="28" spans="1:7" x14ac:dyDescent="0.35">
      <c r="A28" t="s">
        <v>32</v>
      </c>
      <c r="B28">
        <v>0</v>
      </c>
      <c r="C28">
        <v>0</v>
      </c>
      <c r="D28">
        <v>0.20013099443527099</v>
      </c>
      <c r="E28">
        <v>0</v>
      </c>
      <c r="F28">
        <v>0.79986900556472895</v>
      </c>
      <c r="G28">
        <v>0</v>
      </c>
    </row>
    <row r="29" spans="1:7" x14ac:dyDescent="0.35">
      <c r="A29" t="s">
        <v>33</v>
      </c>
      <c r="B29">
        <v>0</v>
      </c>
      <c r="C29">
        <v>0</v>
      </c>
      <c r="D29">
        <v>0.179636342844091</v>
      </c>
      <c r="E29">
        <v>0</v>
      </c>
      <c r="F29">
        <v>0.82036365715590898</v>
      </c>
      <c r="G29">
        <v>0</v>
      </c>
    </row>
    <row r="30" spans="1:7" x14ac:dyDescent="0.35">
      <c r="A30" t="s">
        <v>34</v>
      </c>
      <c r="B30">
        <v>0</v>
      </c>
      <c r="C30">
        <v>0</v>
      </c>
      <c r="D30">
        <v>0.192926114874715</v>
      </c>
      <c r="E30">
        <v>0</v>
      </c>
      <c r="F30">
        <v>0.807073885125284</v>
      </c>
      <c r="G30">
        <v>0</v>
      </c>
    </row>
    <row r="31" spans="1:7" x14ac:dyDescent="0.35">
      <c r="A31" t="s">
        <v>35</v>
      </c>
      <c r="B31">
        <v>0</v>
      </c>
      <c r="C31">
        <v>0</v>
      </c>
      <c r="D31">
        <v>0.13924284884705401</v>
      </c>
      <c r="E31">
        <v>1.9414344272920402E-2</v>
      </c>
      <c r="F31">
        <v>0.84031486401834898</v>
      </c>
      <c r="G31">
        <v>1.0279428616770201E-3</v>
      </c>
    </row>
    <row r="32" spans="1:7" x14ac:dyDescent="0.35">
      <c r="A32" t="s">
        <v>36</v>
      </c>
      <c r="B32">
        <v>0</v>
      </c>
      <c r="C32">
        <v>0</v>
      </c>
      <c r="D32">
        <v>0.12679908139694401</v>
      </c>
      <c r="E32">
        <v>0.12518170467749501</v>
      </c>
      <c r="F32">
        <v>0.74801921392556103</v>
      </c>
      <c r="G32">
        <v>0</v>
      </c>
    </row>
    <row r="33" spans="1:9" x14ac:dyDescent="0.35">
      <c r="A33" t="s">
        <v>37</v>
      </c>
      <c r="B33">
        <v>0</v>
      </c>
      <c r="C33">
        <v>0</v>
      </c>
      <c r="D33">
        <v>0.134918758173248</v>
      </c>
      <c r="E33">
        <v>8.9103127977832694E-2</v>
      </c>
      <c r="F33">
        <v>0.77597811384891902</v>
      </c>
      <c r="G33">
        <v>0</v>
      </c>
    </row>
    <row r="35" spans="1:9" x14ac:dyDescent="0.35">
      <c r="A35" t="s">
        <v>143</v>
      </c>
      <c r="D35">
        <f>AVERAGE(D22:D27)</f>
        <v>7.1105255576745727E-2</v>
      </c>
      <c r="E35">
        <f>AVERAGE(E22:E27)</f>
        <v>0.36224286967450553</v>
      </c>
      <c r="F35">
        <f>AVERAGE(F22:F27)</f>
        <v>0.50526013904228118</v>
      </c>
      <c r="G35">
        <f>AVERAGE(G22:G27)</f>
        <v>5.6459862110084781E-2</v>
      </c>
      <c r="H35">
        <f>SUM(D35:G35)</f>
        <v>0.9950681264036173</v>
      </c>
      <c r="I35">
        <f>1-H35</f>
        <v>4.9318735963826965E-3</v>
      </c>
    </row>
    <row r="36" spans="1:9" x14ac:dyDescent="0.35">
      <c r="A36" t="s">
        <v>144</v>
      </c>
      <c r="D36">
        <f>AVERAGE(D28:D33)</f>
        <v>0.1622756900952205</v>
      </c>
      <c r="E36">
        <f>AVERAGE(E28:E33)</f>
        <v>3.8949862821374685E-2</v>
      </c>
      <c r="F36">
        <f>AVERAGE(F28:F33)</f>
        <v>0.7986031232731251</v>
      </c>
      <c r="G36">
        <f>AVERAGE(G28:G33)</f>
        <v>1.7132381027950335E-4</v>
      </c>
      <c r="H36">
        <f>SUM(D36:G36)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embryo_ref</vt:lpstr>
      <vt:lpstr>Semra_ref</vt:lpstr>
      <vt:lpstr>Agarwal_ref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Zied</dc:creator>
  <cp:lastModifiedBy>Patrycja MULICA</cp:lastModifiedBy>
  <dcterms:created xsi:type="dcterms:W3CDTF">2022-08-10T07:24:02Z</dcterms:created>
  <dcterms:modified xsi:type="dcterms:W3CDTF">2022-08-12T14:44:10Z</dcterms:modified>
</cp:coreProperties>
</file>