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Untreated" sheetId="1" r:id="rId1"/>
    <sheet name="CCC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M15" i="1"/>
  <c r="T15" i="1" s="1"/>
  <c r="L15" i="1"/>
  <c r="K15" i="1"/>
  <c r="M14" i="1"/>
  <c r="T14" i="1" s="1"/>
  <c r="L14" i="1"/>
  <c r="K14" i="1"/>
  <c r="M11" i="1"/>
  <c r="L11" i="1"/>
  <c r="K11" i="1"/>
  <c r="J11" i="1"/>
  <c r="M10" i="1"/>
  <c r="T10" i="1" s="1"/>
  <c r="L10" i="1"/>
  <c r="K10" i="1"/>
  <c r="J10" i="1"/>
  <c r="M9" i="1"/>
  <c r="L9" i="1"/>
  <c r="K9" i="1"/>
  <c r="J9" i="1"/>
  <c r="T9" i="1"/>
  <c r="S14" i="1"/>
  <c r="S15" i="1"/>
  <c r="R10" i="1"/>
  <c r="S10" i="1"/>
  <c r="J4" i="1"/>
  <c r="K4" i="1"/>
  <c r="L4" i="1"/>
  <c r="M4" i="1"/>
  <c r="J5" i="1"/>
  <c r="Q6" i="1" s="1"/>
  <c r="K5" i="1"/>
  <c r="L5" i="1"/>
  <c r="M5" i="1"/>
  <c r="J6" i="1"/>
  <c r="K6" i="1"/>
  <c r="L6" i="1"/>
  <c r="M6" i="1"/>
  <c r="T13" i="1"/>
  <c r="M13" i="1"/>
  <c r="L13" i="1"/>
  <c r="S13" i="1" s="1"/>
  <c r="K13" i="1"/>
  <c r="R13" i="1" s="1"/>
  <c r="M8" i="1"/>
  <c r="T8" i="1" s="1"/>
  <c r="L8" i="1"/>
  <c r="S8" i="1" s="1"/>
  <c r="K8" i="1"/>
  <c r="R8" i="1" s="1"/>
  <c r="J8" i="1"/>
  <c r="Q8" i="1" s="1"/>
  <c r="K3" i="1"/>
  <c r="R3" i="1" s="1"/>
  <c r="L3" i="1"/>
  <c r="S3" i="1" s="1"/>
  <c r="M3" i="1"/>
  <c r="T3" i="1" s="1"/>
  <c r="R5" i="1"/>
  <c r="S5" i="1"/>
  <c r="T5" i="1"/>
  <c r="J3" i="1"/>
  <c r="R16" i="1" l="1"/>
  <c r="R9" i="1"/>
  <c r="S16" i="1"/>
  <c r="U13" i="1"/>
  <c r="T11" i="1"/>
  <c r="T4" i="1"/>
  <c r="R11" i="1"/>
  <c r="S4" i="1"/>
  <c r="S11" i="1"/>
  <c r="T16" i="1"/>
  <c r="T6" i="1"/>
  <c r="S6" i="1"/>
  <c r="U8" i="1"/>
  <c r="Q9" i="1"/>
  <c r="Q11" i="1"/>
  <c r="R14" i="1"/>
  <c r="R6" i="1"/>
  <c r="V6" i="1" s="1"/>
  <c r="R4" i="1"/>
  <c r="Q3" i="1"/>
  <c r="S9" i="1"/>
  <c r="V9" i="1" s="1"/>
  <c r="Q4" i="1"/>
  <c r="R15" i="1"/>
  <c r="U15" i="1" s="1"/>
  <c r="Q5" i="1"/>
  <c r="U5" i="1" s="1"/>
  <c r="Q10" i="1"/>
  <c r="U10" i="1" s="1"/>
  <c r="V16" i="1" l="1"/>
  <c r="U16" i="1"/>
  <c r="U6" i="1"/>
  <c r="V14" i="1"/>
  <c r="U14" i="1"/>
  <c r="U11" i="1"/>
  <c r="V11" i="1"/>
  <c r="U9" i="1"/>
  <c r="U3" i="1"/>
  <c r="V4" i="1"/>
  <c r="U4" i="1"/>
</calcChain>
</file>

<file path=xl/sharedStrings.xml><?xml version="1.0" encoding="utf-8"?>
<sst xmlns="http://schemas.openxmlformats.org/spreadsheetml/2006/main" count="53" uniqueCount="17">
  <si>
    <t>TH</t>
  </si>
  <si>
    <t>825-GC</t>
  </si>
  <si>
    <t>2122-GC</t>
  </si>
  <si>
    <t>Tuj1</t>
  </si>
  <si>
    <t>GFAP</t>
  </si>
  <si>
    <t>SNCA</t>
  </si>
  <si>
    <t>Actin (SNCA)</t>
  </si>
  <si>
    <t>GA1</t>
  </si>
  <si>
    <t>GA4</t>
  </si>
  <si>
    <t>Actin</t>
  </si>
  <si>
    <t>GA3</t>
  </si>
  <si>
    <t>Absolute quantification (arbitrary units)</t>
  </si>
  <si>
    <t>Fold change (control to 1)</t>
  </si>
  <si>
    <t>mean</t>
  </si>
  <si>
    <t>sd</t>
  </si>
  <si>
    <t>Normalized to Actin</t>
  </si>
  <si>
    <t>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</si>
</sst>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80" zoomScaleNormal="80" workbookViewId="0">
      <selection activeCell="B24" sqref="B24"/>
    </sheetView>
  </sheetViews>
  <sheetFormatPr defaultRowHeight="14.5" x14ac:dyDescent="0.35"/>
  <cols>
    <col min="1" max="1" width="16.26953125" style="2" customWidth="1"/>
    <col min="2" max="2" width="8.7265625" style="2"/>
    <col min="3" max="3" width="10.453125" style="2" customWidth="1"/>
    <col min="4" max="5" width="8.7265625" style="2"/>
    <col min="6" max="6" width="9.1796875" style="2" customWidth="1"/>
    <col min="7" max="14" width="8.7265625" style="2"/>
    <col min="15" max="16" width="11" style="2" customWidth="1"/>
    <col min="17" max="17" width="10.6328125" style="2" customWidth="1"/>
    <col min="18" max="19" width="10.1796875" style="2" customWidth="1"/>
    <col min="20" max="20" width="10.08984375" style="2" customWidth="1"/>
    <col min="21" max="16384" width="8.7265625" style="2"/>
  </cols>
  <sheetData>
    <row r="1" spans="1:22" x14ac:dyDescent="0.35">
      <c r="C1" s="5" t="s">
        <v>11</v>
      </c>
      <c r="D1" s="5"/>
      <c r="E1" s="5"/>
      <c r="F1" s="5"/>
      <c r="J1" s="5" t="s">
        <v>15</v>
      </c>
      <c r="K1" s="5"/>
      <c r="L1" s="5"/>
      <c r="M1" s="5"/>
      <c r="Q1" s="5" t="s">
        <v>12</v>
      </c>
      <c r="R1" s="5"/>
      <c r="S1" s="5"/>
      <c r="T1" s="5"/>
    </row>
    <row r="2" spans="1:22" x14ac:dyDescent="0.35">
      <c r="C2" s="2" t="s">
        <v>7</v>
      </c>
      <c r="D2" s="2" t="s">
        <v>16</v>
      </c>
      <c r="E2" s="2" t="s">
        <v>10</v>
      </c>
      <c r="F2" s="2" t="s">
        <v>8</v>
      </c>
      <c r="J2" s="2" t="s">
        <v>7</v>
      </c>
      <c r="K2" s="2" t="s">
        <v>16</v>
      </c>
      <c r="L2" s="2" t="s">
        <v>10</v>
      </c>
      <c r="M2" s="2" t="s">
        <v>8</v>
      </c>
      <c r="Q2" s="2" t="s">
        <v>7</v>
      </c>
      <c r="R2" s="2" t="s">
        <v>16</v>
      </c>
      <c r="S2" s="2" t="s">
        <v>10</v>
      </c>
      <c r="T2" s="2" t="s">
        <v>8</v>
      </c>
      <c r="U2" s="2" t="s">
        <v>13</v>
      </c>
      <c r="V2" s="2" t="s">
        <v>14</v>
      </c>
    </row>
    <row r="3" spans="1:22" x14ac:dyDescent="0.35">
      <c r="A3" s="6" t="s">
        <v>0</v>
      </c>
      <c r="B3" s="2" t="s">
        <v>1</v>
      </c>
      <c r="C3" s="2">
        <v>36293.451000000001</v>
      </c>
      <c r="D3" s="2">
        <v>40475.622000000003</v>
      </c>
      <c r="E3" s="2">
        <v>22077.245999999999</v>
      </c>
      <c r="F3" s="2">
        <v>30126.128000000001</v>
      </c>
      <c r="H3" s="6" t="s">
        <v>0</v>
      </c>
      <c r="I3" s="2" t="s">
        <v>1</v>
      </c>
      <c r="J3" s="2">
        <f>C3/C18</f>
        <v>0.7266905873103896</v>
      </c>
      <c r="K3" s="2">
        <f t="shared" ref="K3:M3" si="0">D3/D18</f>
        <v>1.0713632356297724</v>
      </c>
      <c r="L3" s="2">
        <f t="shared" si="0"/>
        <v>0.66098986777924817</v>
      </c>
      <c r="M3" s="2">
        <f t="shared" si="0"/>
        <v>0.70857392682470588</v>
      </c>
      <c r="O3" s="4" t="s">
        <v>0</v>
      </c>
      <c r="P3" s="2" t="s">
        <v>1</v>
      </c>
      <c r="Q3" s="1">
        <f>J3/J3</f>
        <v>1</v>
      </c>
      <c r="R3" s="1">
        <f>K3/K3</f>
        <v>1</v>
      </c>
      <c r="S3" s="1">
        <f>L3/L3</f>
        <v>1</v>
      </c>
      <c r="T3" s="1">
        <f>M3/M3</f>
        <v>1</v>
      </c>
      <c r="U3" s="3">
        <f>AVERAGE(Q3:T3)</f>
        <v>1</v>
      </c>
      <c r="V3" s="1"/>
    </row>
    <row r="4" spans="1:22" x14ac:dyDescent="0.35">
      <c r="A4" s="6"/>
      <c r="B4" s="2">
        <v>825</v>
      </c>
      <c r="C4" s="2">
        <v>19716.53</v>
      </c>
      <c r="D4" s="2">
        <v>11215.459000000001</v>
      </c>
      <c r="E4" s="2">
        <v>11944.710999999999</v>
      </c>
      <c r="F4" s="2">
        <v>9656.3880000000008</v>
      </c>
      <c r="H4" s="6"/>
      <c r="I4" s="2">
        <v>825</v>
      </c>
      <c r="J4" s="2">
        <f t="shared" ref="J4:J6" si="1">C4/C19</f>
        <v>0.41727404623084213</v>
      </c>
      <c r="K4" s="2">
        <f t="shared" ref="K4:K6" si="2">D4/D19</f>
        <v>0.37475123417254574</v>
      </c>
      <c r="L4" s="2">
        <f t="shared" ref="L4:L6" si="3">E4/E19</f>
        <v>0.29840062886237684</v>
      </c>
      <c r="M4" s="2">
        <f t="shared" ref="M4:M6" si="4">F4/F19</f>
        <v>0.18191261789676585</v>
      </c>
      <c r="O4" s="4"/>
      <c r="P4" s="2">
        <v>825</v>
      </c>
      <c r="Q4" s="1">
        <f>J4/J3</f>
        <v>0.57421143677565334</v>
      </c>
      <c r="R4" s="1">
        <f>K4/K3</f>
        <v>0.34978914873092337</v>
      </c>
      <c r="S4" s="1">
        <f>L4/L3</f>
        <v>0.45144508775138165</v>
      </c>
      <c r="T4" s="1">
        <f>M4/M3</f>
        <v>0.25673061202232073</v>
      </c>
      <c r="U4" s="3">
        <f>AVERAGE(Q4:T4)</f>
        <v>0.40804407132006976</v>
      </c>
      <c r="V4" s="1">
        <f>STDEV(Q4:T4)</f>
        <v>0.13636304550749759</v>
      </c>
    </row>
    <row r="5" spans="1:22" x14ac:dyDescent="0.35">
      <c r="A5" s="6"/>
      <c r="B5" s="2" t="s">
        <v>2</v>
      </c>
      <c r="C5" s="2">
        <v>48476.756000000001</v>
      </c>
      <c r="D5" s="2">
        <v>44351.078000000001</v>
      </c>
      <c r="E5" s="2">
        <v>56242.94</v>
      </c>
      <c r="F5" s="2">
        <v>30512.814999999999</v>
      </c>
      <c r="H5" s="6"/>
      <c r="I5" s="2" t="s">
        <v>2</v>
      </c>
      <c r="J5" s="2">
        <f t="shared" si="1"/>
        <v>1.2946937533229159</v>
      </c>
      <c r="K5" s="2">
        <f t="shared" si="2"/>
        <v>0.96376264478551998</v>
      </c>
      <c r="L5" s="2">
        <f t="shared" si="3"/>
        <v>1.1415338238235317</v>
      </c>
      <c r="M5" s="2">
        <f t="shared" si="4"/>
        <v>0.6851130232281285</v>
      </c>
      <c r="O5" s="4"/>
      <c r="P5" s="2" t="s">
        <v>2</v>
      </c>
      <c r="Q5" s="1">
        <f>J5/J5</f>
        <v>1</v>
      </c>
      <c r="R5" s="1">
        <f>K5/K5</f>
        <v>1</v>
      </c>
      <c r="S5" s="1">
        <f>L5/L5</f>
        <v>1</v>
      </c>
      <c r="T5" s="1">
        <f>M5/M5</f>
        <v>1</v>
      </c>
      <c r="U5" s="3">
        <f>AVERAGE(Q5:T5)</f>
        <v>1</v>
      </c>
      <c r="V5" s="1"/>
    </row>
    <row r="6" spans="1:22" x14ac:dyDescent="0.35">
      <c r="A6" s="6"/>
      <c r="B6" s="2">
        <v>2122</v>
      </c>
      <c r="C6" s="2">
        <v>4235.2460000000001</v>
      </c>
      <c r="D6" s="2">
        <v>5341.125</v>
      </c>
      <c r="E6" s="2">
        <v>3824.4470000000001</v>
      </c>
      <c r="F6" s="2">
        <v>2437.154</v>
      </c>
      <c r="H6" s="6"/>
      <c r="I6" s="2">
        <v>2122</v>
      </c>
      <c r="J6" s="2">
        <f t="shared" si="1"/>
        <v>0.19505562930548204</v>
      </c>
      <c r="K6" s="2">
        <f t="shared" si="2"/>
        <v>0.11817779547170366</v>
      </c>
      <c r="L6" s="2">
        <f t="shared" si="3"/>
        <v>7.6752740704857408E-2</v>
      </c>
      <c r="M6" s="2">
        <f t="shared" si="4"/>
        <v>5.6809947047244243E-2</v>
      </c>
      <c r="O6" s="4"/>
      <c r="P6" s="2">
        <v>2122</v>
      </c>
      <c r="Q6" s="1">
        <f>J6/J5</f>
        <v>0.15065773570379795</v>
      </c>
      <c r="R6" s="1">
        <f>K6/K5</f>
        <v>0.1226212658387517</v>
      </c>
      <c r="S6" s="1">
        <f>L6/L5</f>
        <v>6.7236501541212773E-2</v>
      </c>
      <c r="T6" s="1">
        <f>M6/M5</f>
        <v>8.2920547590186008E-2</v>
      </c>
      <c r="U6" s="3">
        <f>AVERAGE(Q6:T6)</f>
        <v>0.10585901266848712</v>
      </c>
      <c r="V6" s="1">
        <f>STDEV(Q6:T6)</f>
        <v>3.7884782621625229E-2</v>
      </c>
    </row>
    <row r="7" spans="1:22" x14ac:dyDescent="0.35">
      <c r="Q7" s="1"/>
      <c r="R7" s="1"/>
      <c r="S7" s="1"/>
      <c r="T7" s="1"/>
      <c r="U7" s="1"/>
      <c r="V7" s="1"/>
    </row>
    <row r="8" spans="1:22" x14ac:dyDescent="0.35">
      <c r="A8" s="6" t="s">
        <v>3</v>
      </c>
      <c r="B8" s="2" t="s">
        <v>1</v>
      </c>
      <c r="C8" s="2">
        <v>52078.328999999998</v>
      </c>
      <c r="D8" s="2">
        <v>44328.947999999997</v>
      </c>
      <c r="E8" s="2">
        <v>44159.572</v>
      </c>
      <c r="F8" s="2">
        <v>46653.451000000001</v>
      </c>
      <c r="H8" s="6" t="s">
        <v>3</v>
      </c>
      <c r="I8" s="2" t="s">
        <v>1</v>
      </c>
      <c r="J8" s="2">
        <f>C8/C18</f>
        <v>1.0427454663143962</v>
      </c>
      <c r="K8" s="2">
        <f>D8/D18</f>
        <v>1.173358254045952</v>
      </c>
      <c r="L8" s="2">
        <f>E8/E18</f>
        <v>1.3221318300963891</v>
      </c>
      <c r="M8" s="2">
        <f>F8/F18</f>
        <v>1.0973006214072383</v>
      </c>
      <c r="O8" s="4" t="s">
        <v>3</v>
      </c>
      <c r="P8" s="2" t="s">
        <v>1</v>
      </c>
      <c r="Q8" s="1">
        <f>J8/J8</f>
        <v>1</v>
      </c>
      <c r="R8" s="1">
        <f>K8/K8</f>
        <v>1</v>
      </c>
      <c r="S8" s="1">
        <f>L8/L8</f>
        <v>1</v>
      </c>
      <c r="T8" s="1">
        <f>M8/M8</f>
        <v>1</v>
      </c>
      <c r="U8" s="3">
        <f>AVERAGE(Q8:T8)</f>
        <v>1</v>
      </c>
      <c r="V8" s="1"/>
    </row>
    <row r="9" spans="1:22" x14ac:dyDescent="0.35">
      <c r="A9" s="6"/>
      <c r="B9" s="2">
        <v>825</v>
      </c>
      <c r="C9" s="2">
        <v>61297.207999999999</v>
      </c>
      <c r="D9" s="2">
        <v>51525.726000000002</v>
      </c>
      <c r="E9" s="2">
        <v>60172.642999999996</v>
      </c>
      <c r="F9" s="2">
        <v>41091.966</v>
      </c>
      <c r="H9" s="6"/>
      <c r="I9" s="2">
        <v>825</v>
      </c>
      <c r="J9" s="2">
        <f t="shared" ref="J9:M9" si="5">C9/C19</f>
        <v>1.2972736077196925</v>
      </c>
      <c r="K9" s="2">
        <f t="shared" si="5"/>
        <v>1.7216709017559093</v>
      </c>
      <c r="L9" s="2">
        <f t="shared" si="5"/>
        <v>1.5032221802194543</v>
      </c>
      <c r="M9" s="2">
        <f t="shared" si="5"/>
        <v>0.77411420394301611</v>
      </c>
      <c r="O9" s="4"/>
      <c r="P9" s="2">
        <v>825</v>
      </c>
      <c r="Q9" s="1">
        <f>J9/J8</f>
        <v>1.2440942201407317</v>
      </c>
      <c r="R9" s="1">
        <f>K9/K8</f>
        <v>1.4673019905210332</v>
      </c>
      <c r="S9" s="1">
        <f>L9/L8</f>
        <v>1.1369684520112211</v>
      </c>
      <c r="T9" s="1">
        <f>M9/M8</f>
        <v>0.70547139848535745</v>
      </c>
      <c r="U9" s="3">
        <f>AVERAGE(Q9:T9)</f>
        <v>1.1384590152895859</v>
      </c>
      <c r="V9" s="1">
        <f>STDEV(Q9:T9)</f>
        <v>0.31977961001691246</v>
      </c>
    </row>
    <row r="10" spans="1:22" x14ac:dyDescent="0.35">
      <c r="A10" s="6"/>
      <c r="B10" s="2" t="s">
        <v>2</v>
      </c>
      <c r="C10" s="2">
        <v>56486.500999999997</v>
      </c>
      <c r="D10" s="2">
        <v>46204.747000000003</v>
      </c>
      <c r="E10" s="2">
        <v>47121.158000000003</v>
      </c>
      <c r="F10" s="2">
        <v>41379.915000000001</v>
      </c>
      <c r="H10" s="6"/>
      <c r="I10" s="2" t="s">
        <v>2</v>
      </c>
      <c r="J10" s="2">
        <f t="shared" ref="J10:M10" si="6">C10/C20</f>
        <v>1.5086141488462768</v>
      </c>
      <c r="K10" s="2">
        <f t="shared" si="6"/>
        <v>1.0040434455813187</v>
      </c>
      <c r="L10" s="2">
        <f t="shared" si="6"/>
        <v>0.95639373892497082</v>
      </c>
      <c r="M10" s="2">
        <f t="shared" si="6"/>
        <v>0.92911514937487694</v>
      </c>
      <c r="O10" s="4"/>
      <c r="P10" s="2" t="s">
        <v>2</v>
      </c>
      <c r="Q10" s="1">
        <f>J10/J10</f>
        <v>1</v>
      </c>
      <c r="R10" s="1">
        <f>K10/K10</f>
        <v>1</v>
      </c>
      <c r="S10" s="1">
        <f>L10/L10</f>
        <v>1</v>
      </c>
      <c r="T10" s="1">
        <f>M10/M10</f>
        <v>1</v>
      </c>
      <c r="U10" s="3">
        <f>AVERAGE(Q10:T10)</f>
        <v>1</v>
      </c>
      <c r="V10" s="1"/>
    </row>
    <row r="11" spans="1:22" x14ac:dyDescent="0.35">
      <c r="A11" s="6"/>
      <c r="B11" s="2">
        <v>2122</v>
      </c>
      <c r="C11" s="2">
        <v>42323.593000000001</v>
      </c>
      <c r="D11" s="2">
        <v>41357.555</v>
      </c>
      <c r="E11" s="2">
        <v>27248.157999999999</v>
      </c>
      <c r="F11" s="2">
        <v>36160.451000000001</v>
      </c>
      <c r="H11" s="6"/>
      <c r="I11" s="2">
        <v>2122</v>
      </c>
      <c r="J11" s="2">
        <f t="shared" ref="J11:M11" si="7">C11/C21</f>
        <v>1.9492268139994924</v>
      </c>
      <c r="K11" s="2">
        <f t="shared" si="7"/>
        <v>0.91507775534175584</v>
      </c>
      <c r="L11" s="2">
        <f t="shared" si="7"/>
        <v>0.54684266919086244</v>
      </c>
      <c r="M11" s="2">
        <f t="shared" si="7"/>
        <v>0.84289844076922105</v>
      </c>
      <c r="O11" s="4"/>
      <c r="P11" s="2">
        <v>2122</v>
      </c>
      <c r="Q11" s="1">
        <f>J11/J10</f>
        <v>1.2920645186114537</v>
      </c>
      <c r="R11" s="1">
        <f>K11/K10</f>
        <v>0.91139258900489728</v>
      </c>
      <c r="S11" s="1">
        <f>L11/L10</f>
        <v>0.5717756682572368</v>
      </c>
      <c r="T11" s="1">
        <f>M11/M10</f>
        <v>0.90720557224401754</v>
      </c>
      <c r="U11" s="3">
        <f>AVERAGE(Q11:T11)</f>
        <v>0.92060958702940132</v>
      </c>
      <c r="V11" s="1">
        <f>STDEV(Q11:T11)</f>
        <v>0.29435154138519615</v>
      </c>
    </row>
    <row r="12" spans="1:22" x14ac:dyDescent="0.35">
      <c r="Q12" s="1"/>
      <c r="R12" s="1"/>
      <c r="S12" s="1"/>
      <c r="T12" s="1"/>
      <c r="U12" s="1"/>
      <c r="V12" s="1"/>
    </row>
    <row r="13" spans="1:22" x14ac:dyDescent="0.35">
      <c r="A13" s="6" t="s">
        <v>4</v>
      </c>
      <c r="B13" s="2" t="s">
        <v>1</v>
      </c>
      <c r="D13" s="2">
        <v>10823.267</v>
      </c>
      <c r="E13" s="2">
        <v>8630.6309999999994</v>
      </c>
      <c r="F13" s="2">
        <v>21222.12</v>
      </c>
      <c r="H13" s="6" t="s">
        <v>4</v>
      </c>
      <c r="I13" s="2" t="s">
        <v>1</v>
      </c>
      <c r="K13" s="2">
        <f>D13/D18</f>
        <v>0.28648479702683605</v>
      </c>
      <c r="L13" s="2">
        <f>E13/E18</f>
        <v>0.25839996725775849</v>
      </c>
      <c r="M13" s="2">
        <f>F13/F18</f>
        <v>0.49914947264199128</v>
      </c>
      <c r="O13" s="4" t="s">
        <v>4</v>
      </c>
      <c r="P13" s="2" t="s">
        <v>1</v>
      </c>
      <c r="R13" s="1">
        <f>K13/K13</f>
        <v>1</v>
      </c>
      <c r="S13" s="1">
        <f>L13/L13</f>
        <v>1</v>
      </c>
      <c r="T13" s="1">
        <f>M13/M13</f>
        <v>1</v>
      </c>
      <c r="U13" s="3">
        <f>AVERAGE(R13:T13)</f>
        <v>1</v>
      </c>
      <c r="V13" s="1"/>
    </row>
    <row r="14" spans="1:22" x14ac:dyDescent="0.35">
      <c r="A14" s="6"/>
      <c r="B14" s="2">
        <v>825</v>
      </c>
      <c r="D14" s="2">
        <v>29017.877</v>
      </c>
      <c r="E14" s="2">
        <v>26169.040000000001</v>
      </c>
      <c r="F14" s="2">
        <v>50791.798000000003</v>
      </c>
      <c r="H14" s="6"/>
      <c r="I14" s="2">
        <v>825</v>
      </c>
      <c r="K14" s="2">
        <f t="shared" ref="K14:M14" si="8">D14/D19</f>
        <v>0.96959787546966458</v>
      </c>
      <c r="L14" s="2">
        <f t="shared" si="8"/>
        <v>0.65375026593148167</v>
      </c>
      <c r="M14" s="2">
        <f t="shared" si="8"/>
        <v>0.95684524501953683</v>
      </c>
      <c r="O14" s="4"/>
      <c r="P14" s="2">
        <v>825</v>
      </c>
      <c r="R14" s="1">
        <f>K14/K13</f>
        <v>3.3844653731445264</v>
      </c>
      <c r="S14" s="1">
        <f>L14/L13</f>
        <v>2.5299936097877067</v>
      </c>
      <c r="T14" s="1">
        <f>M14/M13</f>
        <v>1.9169513291378795</v>
      </c>
      <c r="U14" s="3">
        <f t="shared" ref="U14:U16" si="9">AVERAGE(R14:T14)</f>
        <v>2.6104701040233711</v>
      </c>
      <c r="V14" s="1">
        <f>STDEV(R14:T14)</f>
        <v>0.73705950704982592</v>
      </c>
    </row>
    <row r="15" spans="1:22" x14ac:dyDescent="0.35">
      <c r="A15" s="6"/>
      <c r="B15" s="2" t="s">
        <v>2</v>
      </c>
      <c r="D15" s="2">
        <v>6614.61</v>
      </c>
      <c r="E15" s="2">
        <v>10315.092000000001</v>
      </c>
      <c r="F15" s="2">
        <v>25131.898000000001</v>
      </c>
      <c r="H15" s="6"/>
      <c r="I15" s="2" t="s">
        <v>2</v>
      </c>
      <c r="K15" s="2">
        <f t="shared" ref="K15:M15" si="10">D15/D20</f>
        <v>0.14373752150567226</v>
      </c>
      <c r="L15" s="2">
        <f t="shared" si="10"/>
        <v>0.20936007992917013</v>
      </c>
      <c r="M15" s="2">
        <f t="shared" si="10"/>
        <v>0.56429374406264898</v>
      </c>
      <c r="O15" s="4"/>
      <c r="P15" s="2" t="s">
        <v>2</v>
      </c>
      <c r="R15" s="1">
        <f>K15/K15</f>
        <v>1</v>
      </c>
      <c r="S15" s="1">
        <f>L15/L15</f>
        <v>1</v>
      </c>
      <c r="T15" s="1">
        <f>M15/M15</f>
        <v>1</v>
      </c>
      <c r="U15" s="3">
        <f t="shared" si="9"/>
        <v>1</v>
      </c>
      <c r="V15" s="1"/>
    </row>
    <row r="16" spans="1:22" x14ac:dyDescent="0.35">
      <c r="A16" s="6"/>
      <c r="B16" s="2">
        <v>2122</v>
      </c>
      <c r="D16" s="2">
        <v>24791.271000000001</v>
      </c>
      <c r="E16" s="2">
        <v>44727.311999999998</v>
      </c>
      <c r="F16" s="2">
        <v>76782.09</v>
      </c>
      <c r="H16" s="6"/>
      <c r="I16" s="2">
        <v>2122</v>
      </c>
      <c r="K16" s="2">
        <f t="shared" ref="K16:M16" si="11">D16/D21</f>
        <v>0.54853195791552878</v>
      </c>
      <c r="L16" s="2">
        <f t="shared" si="11"/>
        <v>0.89763141713331551</v>
      </c>
      <c r="M16" s="2">
        <f t="shared" si="11"/>
        <v>1.7897869675353884</v>
      </c>
      <c r="O16" s="4"/>
      <c r="P16" s="2">
        <v>2122</v>
      </c>
      <c r="R16" s="1">
        <f>K16/K15</f>
        <v>3.8162057629043109</v>
      </c>
      <c r="S16" s="1">
        <f>L16/L15</f>
        <v>4.2875003555453297</v>
      </c>
      <c r="T16" s="1">
        <f>M16/M15</f>
        <v>3.1717292391897982</v>
      </c>
      <c r="U16" s="3">
        <f t="shared" si="9"/>
        <v>3.7584784525464792</v>
      </c>
      <c r="V16" s="1">
        <f>STDEV(R16:T16)</f>
        <v>0.56012108315451226</v>
      </c>
    </row>
    <row r="18" spans="1:6" x14ac:dyDescent="0.35">
      <c r="A18" s="6" t="s">
        <v>9</v>
      </c>
      <c r="B18" s="2" t="s">
        <v>1</v>
      </c>
      <c r="C18" s="2">
        <v>49943.472000000002</v>
      </c>
      <c r="D18" s="2">
        <v>37779.550999999999</v>
      </c>
      <c r="E18" s="2">
        <v>33400.279000000002</v>
      </c>
      <c r="F18" s="2">
        <v>42516.563000000002</v>
      </c>
    </row>
    <row r="19" spans="1:6" x14ac:dyDescent="0.35">
      <c r="A19" s="6"/>
      <c r="B19" s="2">
        <v>825</v>
      </c>
      <c r="C19" s="2">
        <v>47250.794000000002</v>
      </c>
      <c r="D19" s="2">
        <v>29927.743999999999</v>
      </c>
      <c r="E19" s="2">
        <v>40029.108</v>
      </c>
      <c r="F19" s="2">
        <v>53082.563000000002</v>
      </c>
    </row>
    <row r="20" spans="1:6" x14ac:dyDescent="0.35">
      <c r="A20" s="6"/>
      <c r="B20" s="2" t="s">
        <v>2</v>
      </c>
      <c r="C20" s="2">
        <v>37442.642999999996</v>
      </c>
      <c r="D20" s="2">
        <v>46018.673000000003</v>
      </c>
      <c r="E20" s="2">
        <v>49269.622000000003</v>
      </c>
      <c r="F20" s="2">
        <v>44536.906999999999</v>
      </c>
    </row>
    <row r="21" spans="1:6" x14ac:dyDescent="0.35">
      <c r="A21" s="6"/>
      <c r="B21" s="2">
        <v>2122</v>
      </c>
      <c r="C21" s="2">
        <v>21713.016</v>
      </c>
      <c r="D21" s="2">
        <v>45195.673000000003</v>
      </c>
      <c r="E21" s="2">
        <v>49828.148999999998</v>
      </c>
      <c r="F21" s="2">
        <v>42900.127999999997</v>
      </c>
    </row>
    <row r="26" spans="1:6" x14ac:dyDescent="0.35">
      <c r="A26" s="6" t="s">
        <v>5</v>
      </c>
      <c r="B26" s="2" t="s">
        <v>1</v>
      </c>
      <c r="C26" s="2">
        <v>33528.048999999999</v>
      </c>
    </row>
    <row r="27" spans="1:6" x14ac:dyDescent="0.35">
      <c r="A27" s="6"/>
      <c r="B27" s="2">
        <v>825</v>
      </c>
      <c r="C27" s="2">
        <v>44867.947999999997</v>
      </c>
    </row>
    <row r="28" spans="1:6" x14ac:dyDescent="0.35">
      <c r="A28" s="6"/>
      <c r="B28" s="2" t="s">
        <v>2</v>
      </c>
      <c r="C28" s="2">
        <v>15151.228999999999</v>
      </c>
    </row>
    <row r="29" spans="1:6" x14ac:dyDescent="0.35">
      <c r="A29" s="6"/>
      <c r="B29" s="2">
        <v>2122</v>
      </c>
      <c r="C29" s="2">
        <v>41012.654999999999</v>
      </c>
    </row>
    <row r="31" spans="1:6" x14ac:dyDescent="0.35">
      <c r="A31" s="6" t="s">
        <v>6</v>
      </c>
      <c r="B31" s="2" t="s">
        <v>1</v>
      </c>
      <c r="C31" s="2">
        <v>47017.726000000002</v>
      </c>
    </row>
    <row r="32" spans="1:6" x14ac:dyDescent="0.35">
      <c r="A32" s="6"/>
      <c r="B32" s="2">
        <v>825</v>
      </c>
      <c r="C32" s="2">
        <v>57833.120000000003</v>
      </c>
    </row>
    <row r="33" spans="1:3" x14ac:dyDescent="0.35">
      <c r="A33" s="6"/>
      <c r="B33" s="2" t="s">
        <v>2</v>
      </c>
      <c r="C33" s="2">
        <v>63603.078000000001</v>
      </c>
    </row>
    <row r="34" spans="1:3" x14ac:dyDescent="0.35">
      <c r="A34" s="6"/>
      <c r="B34" s="2">
        <v>2122</v>
      </c>
      <c r="C34" s="2">
        <v>57357.190999999999</v>
      </c>
    </row>
  </sheetData>
  <mergeCells count="15">
    <mergeCell ref="A3:A6"/>
    <mergeCell ref="A8:A11"/>
    <mergeCell ref="A13:A16"/>
    <mergeCell ref="A26:A29"/>
    <mergeCell ref="A31:A34"/>
    <mergeCell ref="A18:A21"/>
    <mergeCell ref="O3:O6"/>
    <mergeCell ref="C1:F1"/>
    <mergeCell ref="Q1:T1"/>
    <mergeCell ref="O8:O11"/>
    <mergeCell ref="O13:O16"/>
    <mergeCell ref="H3:H6"/>
    <mergeCell ref="H8:H11"/>
    <mergeCell ref="H13:H16"/>
    <mergeCell ref="J1:M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0" zoomScaleNormal="80" workbookViewId="0">
      <selection activeCell="J25" sqref="J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Untreated</vt:lpstr>
      <vt:lpstr>CCCP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2021-03-16T09:20:16Z</dcterms:modified>
</cp:coreProperties>
</file>