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MG\Paper\IF_Stainings_ImageAnalysis\Medium_study\"/>
    </mc:Choice>
  </mc:AlternateContent>
  <bookViews>
    <workbookView xWindow="0" yWindow="0" windowWidth="19200" windowHeight="6300" activeTab="7"/>
  </bookViews>
  <sheets>
    <sheet name="MG13_wo" sheetId="1" r:id="rId1"/>
    <sheet name="MG13_K7" sheetId="2" r:id="rId2"/>
    <sheet name="MG13_163" sheetId="3" r:id="rId3"/>
    <sheet name="MG13_EPI" sheetId="4" r:id="rId4"/>
    <sheet name="MG14_wo" sheetId="5" r:id="rId5"/>
    <sheet name="MG14_K7" sheetId="6" r:id="rId6"/>
    <sheet name="MG14_163" sheetId="7" r:id="rId7"/>
    <sheet name="MG14_epi" sheetId="8" r:id="rId8"/>
    <sheet name="MG13+14_wo" sheetId="9" r:id="rId9"/>
  </sheets>
  <calcPr calcId="162913"/>
</workbook>
</file>

<file path=xl/calcChain.xml><?xml version="1.0" encoding="utf-8"?>
<calcChain xmlns="http://schemas.openxmlformats.org/spreadsheetml/2006/main">
  <c r="X17" i="9" l="1"/>
  <c r="X18" i="9"/>
  <c r="X15" i="9"/>
  <c r="T17" i="9"/>
  <c r="T18" i="9"/>
  <c r="T15" i="9"/>
  <c r="Q17" i="9"/>
  <c r="Q18" i="9"/>
  <c r="Q15" i="9"/>
  <c r="N17" i="9"/>
  <c r="N18" i="9"/>
  <c r="N15" i="9"/>
  <c r="J17" i="9"/>
  <c r="J18" i="9"/>
  <c r="J15" i="9"/>
  <c r="X6" i="9"/>
  <c r="X10" i="9"/>
  <c r="X12" i="9"/>
  <c r="X14" i="9"/>
  <c r="X4" i="9"/>
  <c r="T6" i="9"/>
  <c r="T10" i="9"/>
  <c r="T12" i="9"/>
  <c r="T14" i="9"/>
  <c r="T4" i="9"/>
  <c r="Q6" i="9"/>
  <c r="Q10" i="9"/>
  <c r="Q12" i="9"/>
  <c r="Q14" i="9"/>
  <c r="Q4" i="9"/>
  <c r="N6" i="9"/>
  <c r="N10" i="9"/>
  <c r="N12" i="9"/>
  <c r="N14" i="9"/>
  <c r="N4" i="9"/>
  <c r="W18" i="9"/>
  <c r="W17" i="9"/>
  <c r="W15" i="9"/>
  <c r="W14" i="9"/>
  <c r="W12" i="9"/>
  <c r="W10" i="9"/>
  <c r="W6" i="9"/>
  <c r="W4" i="9"/>
  <c r="W7" i="9" s="1"/>
  <c r="S18" i="9"/>
  <c r="S17" i="9"/>
  <c r="S15" i="9"/>
  <c r="S14" i="9"/>
  <c r="S12" i="9"/>
  <c r="S10" i="9"/>
  <c r="S6" i="9"/>
  <c r="S4" i="9"/>
  <c r="S7" i="9" s="1"/>
  <c r="P18" i="9"/>
  <c r="P17" i="9"/>
  <c r="P15" i="9"/>
  <c r="P14" i="9"/>
  <c r="P12" i="9"/>
  <c r="P10" i="9"/>
  <c r="P6" i="9"/>
  <c r="P4" i="9"/>
  <c r="M18" i="9"/>
  <c r="M17" i="9"/>
  <c r="M15" i="9"/>
  <c r="M14" i="9"/>
  <c r="M12" i="9"/>
  <c r="M10" i="9"/>
  <c r="M6" i="9"/>
  <c r="M4" i="9"/>
  <c r="M7" i="9" s="1"/>
  <c r="J6" i="9"/>
  <c r="J10" i="9"/>
  <c r="J12" i="9"/>
  <c r="J14" i="9"/>
  <c r="J4" i="9"/>
  <c r="I7" i="9"/>
  <c r="I18" i="9"/>
  <c r="I15" i="9"/>
  <c r="I17" i="9"/>
  <c r="I14" i="9"/>
  <c r="I12" i="9"/>
  <c r="I10" i="9"/>
  <c r="I6" i="9"/>
  <c r="I4" i="9"/>
  <c r="P7" i="9" l="1"/>
  <c r="K10" i="7"/>
  <c r="L10" i="7"/>
  <c r="O10" i="7"/>
  <c r="R10" i="7"/>
  <c r="S10" i="7"/>
  <c r="T10" i="7"/>
  <c r="I4" i="7"/>
  <c r="N4" i="6"/>
  <c r="N6" i="6"/>
  <c r="N9" i="6"/>
  <c r="N10" i="6"/>
  <c r="N12" i="6"/>
  <c r="N14" i="6"/>
  <c r="N16" i="6"/>
  <c r="N19" i="6"/>
  <c r="N21" i="6"/>
  <c r="N22" i="6"/>
  <c r="N2" i="6"/>
  <c r="J10" i="6"/>
  <c r="K10" i="6"/>
  <c r="L10" i="6"/>
  <c r="M10" i="6"/>
  <c r="O10" i="6"/>
  <c r="R10" i="6"/>
  <c r="S10" i="6"/>
  <c r="T10" i="6"/>
  <c r="U24" i="5"/>
  <c r="J16" i="5" l="1"/>
  <c r="V16" i="5"/>
  <c r="Q16" i="5"/>
  <c r="N16" i="5"/>
  <c r="N3" i="5"/>
  <c r="V7" i="5"/>
  <c r="V10" i="5"/>
  <c r="V13" i="5"/>
  <c r="V14" i="5"/>
  <c r="V22" i="5"/>
  <c r="V24" i="5"/>
  <c r="V26" i="5"/>
  <c r="V28" i="5"/>
  <c r="V29" i="5"/>
  <c r="Q7" i="5"/>
  <c r="Q10" i="5"/>
  <c r="Q13" i="5"/>
  <c r="Q14" i="5"/>
  <c r="Q22" i="5"/>
  <c r="Q24" i="5"/>
  <c r="Q26" i="5"/>
  <c r="Q27" i="5"/>
  <c r="Q28" i="5"/>
  <c r="Q29" i="5"/>
  <c r="N7" i="5"/>
  <c r="N10" i="5"/>
  <c r="N13" i="5"/>
  <c r="N14" i="5"/>
  <c r="N22" i="5"/>
  <c r="N24" i="5"/>
  <c r="N26" i="5"/>
  <c r="N27" i="5"/>
  <c r="N28" i="5"/>
  <c r="N29" i="5"/>
  <c r="J7" i="5"/>
  <c r="J10" i="5"/>
  <c r="J13" i="5"/>
  <c r="J14" i="5"/>
  <c r="J22" i="5"/>
  <c r="J24" i="5"/>
  <c r="J26" i="5"/>
  <c r="J27" i="5"/>
  <c r="J28" i="5"/>
  <c r="J29" i="5"/>
  <c r="V3" i="5"/>
  <c r="Q3" i="5"/>
  <c r="J3" i="5"/>
  <c r="U14" i="5"/>
  <c r="P14" i="5"/>
  <c r="M14" i="5"/>
  <c r="I14" i="5"/>
  <c r="V6" i="4"/>
  <c r="V9" i="4"/>
  <c r="V12" i="4"/>
  <c r="V13" i="4"/>
  <c r="V14" i="4"/>
  <c r="V15" i="4"/>
  <c r="V19" i="4"/>
  <c r="V21" i="4"/>
  <c r="V23" i="4"/>
  <c r="V25" i="4"/>
  <c r="V27" i="4"/>
  <c r="V28" i="4"/>
  <c r="Q6" i="4"/>
  <c r="Q9" i="4"/>
  <c r="Q12" i="4"/>
  <c r="Q13" i="4"/>
  <c r="Q14" i="4"/>
  <c r="Q15" i="4"/>
  <c r="Q19" i="4"/>
  <c r="Q21" i="4"/>
  <c r="Q23" i="4"/>
  <c r="Q25" i="4"/>
  <c r="Q27" i="4"/>
  <c r="Q28" i="4"/>
  <c r="N6" i="4"/>
  <c r="N9" i="4"/>
  <c r="N12" i="4"/>
  <c r="N13" i="4"/>
  <c r="N14" i="4"/>
  <c r="N15" i="4"/>
  <c r="N19" i="4"/>
  <c r="N21" i="4"/>
  <c r="N23" i="4"/>
  <c r="N25" i="4"/>
  <c r="N27" i="4"/>
  <c r="N28" i="4"/>
  <c r="J13" i="4"/>
  <c r="J14" i="4"/>
  <c r="J15" i="4"/>
  <c r="J19" i="4"/>
  <c r="J21" i="4"/>
  <c r="J23" i="4"/>
  <c r="J25" i="4"/>
  <c r="J27" i="4"/>
  <c r="J28" i="4"/>
  <c r="J6" i="4"/>
  <c r="J9" i="4"/>
  <c r="J12" i="4"/>
  <c r="V4" i="4"/>
  <c r="Q4" i="4"/>
  <c r="N4" i="4"/>
  <c r="M4" i="4"/>
  <c r="K13" i="4"/>
  <c r="L13" i="4"/>
  <c r="M13" i="4"/>
  <c r="O13" i="4"/>
  <c r="P13" i="4"/>
  <c r="R13" i="4"/>
  <c r="S13" i="4"/>
  <c r="T13" i="4"/>
  <c r="U13" i="4"/>
  <c r="J4" i="4"/>
  <c r="I13" i="4"/>
  <c r="U29" i="3"/>
  <c r="P29" i="3"/>
  <c r="O4" i="3"/>
  <c r="P4" i="3" s="1"/>
  <c r="M4" i="3"/>
  <c r="M8" i="3" s="1"/>
  <c r="J7" i="3"/>
  <c r="J8" i="3"/>
  <c r="J9" i="3"/>
  <c r="J10" i="3"/>
  <c r="J12" i="3"/>
  <c r="J15" i="3"/>
  <c r="J16" i="3"/>
  <c r="J17" i="3"/>
  <c r="J21" i="3"/>
  <c r="J22" i="3"/>
  <c r="J4" i="3"/>
  <c r="I8" i="3"/>
  <c r="O8" i="3"/>
  <c r="P10" i="3" s="1"/>
  <c r="N4" i="2"/>
  <c r="N7" i="2"/>
  <c r="N10" i="2"/>
  <c r="N11" i="2"/>
  <c r="N14" i="2"/>
  <c r="N16" i="2"/>
  <c r="N17" i="2"/>
  <c r="N18" i="2"/>
  <c r="N19" i="2"/>
  <c r="N21" i="2"/>
  <c r="N26" i="2"/>
  <c r="N28" i="2"/>
  <c r="N2" i="2"/>
  <c r="M11" i="2"/>
  <c r="J10" i="2"/>
  <c r="J4" i="2"/>
  <c r="J11" i="2" s="1"/>
  <c r="J7" i="2"/>
  <c r="J14" i="2"/>
  <c r="J16" i="2"/>
  <c r="J17" i="2"/>
  <c r="J18" i="2"/>
  <c r="J19" i="2"/>
  <c r="J21" i="2"/>
  <c r="J26" i="2"/>
  <c r="J28" i="2"/>
  <c r="J2" i="2"/>
  <c r="I11" i="2"/>
  <c r="Q7" i="1"/>
  <c r="Q10" i="1"/>
  <c r="Q11" i="1"/>
  <c r="Q13" i="1"/>
  <c r="Q16" i="1"/>
  <c r="Q19" i="1"/>
  <c r="Q20" i="1"/>
  <c r="Q23" i="1"/>
  <c r="Q4" i="1"/>
  <c r="N7" i="1"/>
  <c r="N10" i="1"/>
  <c r="N11" i="1"/>
  <c r="N13" i="1"/>
  <c r="N16" i="1"/>
  <c r="N19" i="1"/>
  <c r="N20" i="1"/>
  <c r="N23" i="1"/>
  <c r="N4" i="1"/>
  <c r="J7" i="1"/>
  <c r="J10" i="1"/>
  <c r="J11" i="1"/>
  <c r="J13" i="1"/>
  <c r="J16" i="1"/>
  <c r="J19" i="1"/>
  <c r="J20" i="1"/>
  <c r="J23" i="1"/>
  <c r="J4" i="1"/>
  <c r="U21" i="7"/>
  <c r="U18" i="7"/>
  <c r="U14" i="7"/>
  <c r="U12" i="7"/>
  <c r="U9" i="7"/>
  <c r="U7" i="7"/>
  <c r="U4" i="7"/>
  <c r="P21" i="7"/>
  <c r="P18" i="7"/>
  <c r="P14" i="7"/>
  <c r="P12" i="7"/>
  <c r="P9" i="7"/>
  <c r="P7" i="7"/>
  <c r="P4" i="7"/>
  <c r="M21" i="7"/>
  <c r="M18" i="7"/>
  <c r="M14" i="7"/>
  <c r="M12" i="7"/>
  <c r="M9" i="7"/>
  <c r="M7" i="7"/>
  <c r="M4" i="7"/>
  <c r="I21" i="7"/>
  <c r="I18" i="7"/>
  <c r="I14" i="7"/>
  <c r="I12" i="7"/>
  <c r="I9" i="7"/>
  <c r="I7" i="7"/>
  <c r="U22" i="6"/>
  <c r="U21" i="6"/>
  <c r="U19" i="6"/>
  <c r="U16" i="6"/>
  <c r="U14" i="6"/>
  <c r="U12" i="6"/>
  <c r="U9" i="6"/>
  <c r="U6" i="6"/>
  <c r="U4" i="6"/>
  <c r="U2" i="6"/>
  <c r="P22" i="6"/>
  <c r="P21" i="6"/>
  <c r="P19" i="6"/>
  <c r="P16" i="6"/>
  <c r="P14" i="6"/>
  <c r="P12" i="6"/>
  <c r="P9" i="6"/>
  <c r="P6" i="6"/>
  <c r="P4" i="6"/>
  <c r="P2" i="6"/>
  <c r="M22" i="6"/>
  <c r="M21" i="6"/>
  <c r="M19" i="6"/>
  <c r="M16" i="6"/>
  <c r="M14" i="6"/>
  <c r="M12" i="6"/>
  <c r="M9" i="6"/>
  <c r="M6" i="6"/>
  <c r="M4" i="6"/>
  <c r="M2" i="6"/>
  <c r="I22" i="6"/>
  <c r="I21" i="6"/>
  <c r="I19" i="6"/>
  <c r="I16" i="6"/>
  <c r="I14" i="6"/>
  <c r="I12" i="6"/>
  <c r="I9" i="6"/>
  <c r="I6" i="6"/>
  <c r="I4" i="6"/>
  <c r="I2" i="6"/>
  <c r="U29" i="5"/>
  <c r="U28" i="5"/>
  <c r="U27" i="5"/>
  <c r="U26" i="5"/>
  <c r="U22" i="5"/>
  <c r="U16" i="5"/>
  <c r="U13" i="5"/>
  <c r="U10" i="5"/>
  <c r="U7" i="5"/>
  <c r="U3" i="5"/>
  <c r="P29" i="5"/>
  <c r="P28" i="5"/>
  <c r="P27" i="5"/>
  <c r="P26" i="5"/>
  <c r="P24" i="5"/>
  <c r="P22" i="5"/>
  <c r="P16" i="5"/>
  <c r="P13" i="5"/>
  <c r="P10" i="5"/>
  <c r="P7" i="5"/>
  <c r="P3" i="5"/>
  <c r="M29" i="5"/>
  <c r="M28" i="5"/>
  <c r="M27" i="5"/>
  <c r="M26" i="5"/>
  <c r="M24" i="5"/>
  <c r="M22" i="5"/>
  <c r="M16" i="5"/>
  <c r="M13" i="5"/>
  <c r="M10" i="5"/>
  <c r="M7" i="5"/>
  <c r="M3" i="5"/>
  <c r="I29" i="5"/>
  <c r="I28" i="5"/>
  <c r="I27" i="5"/>
  <c r="I26" i="5"/>
  <c r="I24" i="5"/>
  <c r="I22" i="5"/>
  <c r="I16" i="5"/>
  <c r="I13" i="5"/>
  <c r="I10" i="5"/>
  <c r="I7" i="5"/>
  <c r="I3" i="5"/>
  <c r="T22" i="3"/>
  <c r="U22" i="3" s="1"/>
  <c r="T21" i="3"/>
  <c r="T17" i="3"/>
  <c r="T16" i="3"/>
  <c r="T15" i="3"/>
  <c r="U15" i="3" s="1"/>
  <c r="T12" i="3"/>
  <c r="T10" i="3"/>
  <c r="T9" i="3"/>
  <c r="T7" i="3"/>
  <c r="U7" i="3" s="1"/>
  <c r="T4" i="3"/>
  <c r="T8" i="3" s="1"/>
  <c r="U28" i="4"/>
  <c r="U27" i="4"/>
  <c r="U25" i="4"/>
  <c r="U23" i="4"/>
  <c r="U21" i="4"/>
  <c r="U19" i="4"/>
  <c r="U15" i="4"/>
  <c r="U14" i="4"/>
  <c r="U12" i="4"/>
  <c r="U9" i="4"/>
  <c r="U6" i="4"/>
  <c r="U4" i="4"/>
  <c r="P28" i="4"/>
  <c r="P27" i="4"/>
  <c r="P25" i="4"/>
  <c r="P23" i="4"/>
  <c r="P21" i="4"/>
  <c r="P19" i="4"/>
  <c r="P15" i="4"/>
  <c r="P14" i="4"/>
  <c r="P12" i="4"/>
  <c r="P9" i="4"/>
  <c r="P6" i="4"/>
  <c r="P4" i="4"/>
  <c r="M28" i="4"/>
  <c r="M27" i="4"/>
  <c r="M25" i="4"/>
  <c r="M23" i="4"/>
  <c r="M21" i="4"/>
  <c r="M19" i="4"/>
  <c r="M15" i="4"/>
  <c r="M14" i="4"/>
  <c r="M12" i="4"/>
  <c r="M9" i="4"/>
  <c r="M6" i="4"/>
  <c r="I27" i="4"/>
  <c r="I28" i="4"/>
  <c r="I25" i="4"/>
  <c r="I23" i="4"/>
  <c r="I21" i="4"/>
  <c r="I19" i="4"/>
  <c r="I15" i="4"/>
  <c r="I14" i="4"/>
  <c r="I12" i="4"/>
  <c r="I9" i="4"/>
  <c r="I6" i="4"/>
  <c r="I4" i="4"/>
  <c r="O22" i="3"/>
  <c r="P22" i="3" s="1"/>
  <c r="O21" i="3"/>
  <c r="P21" i="3" s="1"/>
  <c r="O17" i="3"/>
  <c r="O16" i="3"/>
  <c r="P16" i="3" s="1"/>
  <c r="O15" i="3"/>
  <c r="P15" i="3" s="1"/>
  <c r="O12" i="3"/>
  <c r="P12" i="3" s="1"/>
  <c r="O10" i="3"/>
  <c r="O9" i="3"/>
  <c r="P9" i="3" s="1"/>
  <c r="O7" i="3"/>
  <c r="P7" i="3" s="1"/>
  <c r="M22" i="3"/>
  <c r="M21" i="3"/>
  <c r="M17" i="3"/>
  <c r="M16" i="3"/>
  <c r="M15" i="3"/>
  <c r="M12" i="3"/>
  <c r="J29" i="3" s="1"/>
  <c r="M10" i="3"/>
  <c r="M9" i="3"/>
  <c r="M7" i="3"/>
  <c r="I22" i="3"/>
  <c r="I21" i="3"/>
  <c r="I17" i="3"/>
  <c r="I16" i="3"/>
  <c r="I15" i="3"/>
  <c r="I12" i="3"/>
  <c r="I10" i="3"/>
  <c r="I9" i="3"/>
  <c r="I7" i="3"/>
  <c r="I4" i="3"/>
  <c r="U28" i="2"/>
  <c r="U26" i="2"/>
  <c r="U21" i="2"/>
  <c r="U19" i="2"/>
  <c r="U18" i="2"/>
  <c r="U17" i="2"/>
  <c r="U16" i="2"/>
  <c r="U14" i="2"/>
  <c r="U10" i="2"/>
  <c r="U7" i="2"/>
  <c r="U4" i="2"/>
  <c r="U2" i="2"/>
  <c r="P4" i="2"/>
  <c r="P2" i="2"/>
  <c r="P11" i="2" s="1"/>
  <c r="P28" i="2"/>
  <c r="P26" i="2"/>
  <c r="P21" i="2"/>
  <c r="P19" i="2"/>
  <c r="P18" i="2"/>
  <c r="P17" i="2"/>
  <c r="P16" i="2"/>
  <c r="P14" i="2"/>
  <c r="P10" i="2"/>
  <c r="P7" i="2"/>
  <c r="M28" i="2"/>
  <c r="M26" i="2"/>
  <c r="M21" i="2"/>
  <c r="M19" i="2"/>
  <c r="M18" i="2"/>
  <c r="M17" i="2"/>
  <c r="M16" i="2"/>
  <c r="M14" i="2"/>
  <c r="M10" i="2"/>
  <c r="M7" i="2"/>
  <c r="M4" i="2"/>
  <c r="M2" i="2"/>
  <c r="I28" i="2"/>
  <c r="I26" i="2"/>
  <c r="I21" i="2"/>
  <c r="I19" i="2"/>
  <c r="I18" i="2"/>
  <c r="I17" i="2"/>
  <c r="I16" i="2"/>
  <c r="I14" i="2"/>
  <c r="I10" i="2"/>
  <c r="I7" i="2"/>
  <c r="I4" i="2"/>
  <c r="I2" i="2"/>
  <c r="P23" i="1"/>
  <c r="P20" i="1"/>
  <c r="P19" i="1"/>
  <c r="P16" i="1"/>
  <c r="P13" i="1"/>
  <c r="P11" i="1"/>
  <c r="P10" i="1"/>
  <c r="P7" i="1"/>
  <c r="P4" i="1"/>
  <c r="M23" i="1"/>
  <c r="M20" i="1"/>
  <c r="M19" i="1"/>
  <c r="M16" i="1"/>
  <c r="M13" i="1"/>
  <c r="M11" i="1"/>
  <c r="M10" i="1"/>
  <c r="M7" i="1"/>
  <c r="M4" i="1"/>
  <c r="I23" i="1"/>
  <c r="I16" i="1"/>
  <c r="I20" i="1"/>
  <c r="I19" i="1"/>
  <c r="I13" i="1"/>
  <c r="I11" i="1"/>
  <c r="I10" i="1"/>
  <c r="I7" i="1"/>
  <c r="I4" i="1"/>
  <c r="I10" i="7" l="1"/>
  <c r="U10" i="7"/>
  <c r="V10" i="7" s="1"/>
  <c r="J9" i="7"/>
  <c r="J21" i="7"/>
  <c r="N12" i="7"/>
  <c r="P10" i="7"/>
  <c r="Q10" i="7" s="1"/>
  <c r="Q4" i="7"/>
  <c r="Q14" i="7"/>
  <c r="J18" i="7"/>
  <c r="J12" i="7"/>
  <c r="M10" i="7"/>
  <c r="N10" i="7" s="1"/>
  <c r="N14" i="7"/>
  <c r="Q7" i="7"/>
  <c r="Q18" i="7"/>
  <c r="N9" i="7"/>
  <c r="Q12" i="7"/>
  <c r="J14" i="7"/>
  <c r="N7" i="7"/>
  <c r="N18" i="7"/>
  <c r="Q9" i="7"/>
  <c r="Q21" i="7"/>
  <c r="U10" i="6"/>
  <c r="V10" i="6" s="1"/>
  <c r="V21" i="6"/>
  <c r="Q19" i="6"/>
  <c r="V14" i="6"/>
  <c r="V19" i="6"/>
  <c r="P10" i="6"/>
  <c r="Q10" i="6" s="1"/>
  <c r="Q21" i="6"/>
  <c r="V16" i="6"/>
  <c r="I10" i="6"/>
  <c r="J12" i="6"/>
  <c r="U16" i="3"/>
  <c r="U9" i="3"/>
  <c r="U17" i="3"/>
  <c r="U8" i="3"/>
  <c r="U10" i="3"/>
  <c r="U12" i="3"/>
  <c r="U21" i="3"/>
  <c r="P17" i="3"/>
  <c r="U4" i="3"/>
  <c r="P8" i="3"/>
  <c r="Q19" i="2"/>
  <c r="Q16" i="2"/>
  <c r="Q21" i="2"/>
  <c r="Q4" i="2"/>
  <c r="Q14" i="2"/>
  <c r="Q11" i="2"/>
  <c r="Q7" i="2"/>
  <c r="Q17" i="2"/>
  <c r="Q10" i="2"/>
  <c r="Q26" i="2"/>
  <c r="Q18" i="2"/>
  <c r="Q28" i="2"/>
  <c r="U11" i="2"/>
  <c r="Q2" i="2"/>
  <c r="V21" i="7" l="1"/>
  <c r="V14" i="7"/>
  <c r="N21" i="7"/>
  <c r="V7" i="7"/>
  <c r="V12" i="7"/>
  <c r="V9" i="7"/>
  <c r="J4" i="7"/>
  <c r="J10" i="7"/>
  <c r="N4" i="7"/>
  <c r="V18" i="7"/>
  <c r="V4" i="7"/>
  <c r="J7" i="7"/>
  <c r="Q16" i="6"/>
  <c r="Q12" i="6"/>
  <c r="V22" i="6"/>
  <c r="Q9" i="6"/>
  <c r="V12" i="6"/>
  <c r="Q6" i="6"/>
  <c r="V9" i="6"/>
  <c r="Q22" i="6"/>
  <c r="V6" i="6"/>
  <c r="Q2" i="6"/>
  <c r="V4" i="6"/>
  <c r="Q4" i="6"/>
  <c r="V2" i="6"/>
  <c r="Q14" i="6"/>
  <c r="J4" i="6"/>
  <c r="J21" i="6"/>
  <c r="J6" i="6"/>
  <c r="J14" i="6"/>
  <c r="J22" i="6"/>
  <c r="J16" i="6"/>
  <c r="J2" i="6"/>
  <c r="J19" i="6"/>
  <c r="J9" i="6"/>
  <c r="V11" i="2"/>
  <c r="V28" i="2"/>
  <c r="V18" i="2"/>
  <c r="V19" i="2"/>
  <c r="V4" i="2"/>
  <c r="V17" i="2"/>
  <c r="V14" i="2"/>
  <c r="V7" i="2"/>
  <c r="V21" i="2"/>
  <c r="V10" i="2"/>
  <c r="V16" i="2"/>
  <c r="V26" i="2"/>
  <c r="V2" i="2"/>
</calcChain>
</file>

<file path=xl/sharedStrings.xml><?xml version="1.0" encoding="utf-8"?>
<sst xmlns="http://schemas.openxmlformats.org/spreadsheetml/2006/main" count="399" uniqueCount="78">
  <si>
    <t>LabelIdx</t>
  </si>
  <si>
    <t>AreaName</t>
  </si>
  <si>
    <t>NucMaskSum</t>
  </si>
  <si>
    <t>NucMaskAlive</t>
  </si>
  <si>
    <t>DeadCells</t>
  </si>
  <si>
    <t>NucMaskHigh</t>
  </si>
  <si>
    <t>MAP2MaskSum</t>
  </si>
  <si>
    <t>MAP2ByNucAlive</t>
  </si>
  <si>
    <t>THMaskSum</t>
  </si>
  <si>
    <t>THByMAP2</t>
  </si>
  <si>
    <t>THByNucAlive</t>
  </si>
  <si>
    <t>THFragmentation</t>
  </si>
  <si>
    <t>IBA1MaskSum</t>
  </si>
  <si>
    <t>IBA1ByNucAlive</t>
  </si>
  <si>
    <t>MOm_o1_s1</t>
  </si>
  <si>
    <t>MOm_o1_s2</t>
  </si>
  <si>
    <t>MOm_o1_s3</t>
  </si>
  <si>
    <t>MGLm_o1_s1</t>
  </si>
  <si>
    <t>MGLm_o1_s2</t>
  </si>
  <si>
    <t>MGLm_o1_s3</t>
  </si>
  <si>
    <t>MGLm_o2_s1</t>
  </si>
  <si>
    <t>MGLm_o2_s2</t>
  </si>
  <si>
    <t>MGLm_o2_s3</t>
  </si>
  <si>
    <t>MGLm_o3_s1</t>
  </si>
  <si>
    <t>MGLm_o4_s1</t>
  </si>
  <si>
    <t>MGLm_o4_s2</t>
  </si>
  <si>
    <t>cc_o1_s1</t>
  </si>
  <si>
    <t>cc_o1_s2</t>
  </si>
  <si>
    <t>cc_o1_s3</t>
  </si>
  <si>
    <t>cc_o2_s1</t>
  </si>
  <si>
    <t>cc_o2_s2</t>
  </si>
  <si>
    <t>cc_o2_s3</t>
  </si>
  <si>
    <t>cc_o3_s1</t>
  </si>
  <si>
    <t>cc_o4_s1</t>
  </si>
  <si>
    <t>cc_o4_s2</t>
  </si>
  <si>
    <t>cc_o4_s3</t>
  </si>
  <si>
    <t>MOm_o2_s1</t>
  </si>
  <si>
    <t>MOm_o2_s2</t>
  </si>
  <si>
    <t>MOm_o3_s1</t>
  </si>
  <si>
    <t>MOm_o3_s2</t>
  </si>
  <si>
    <t>MOm_o3_s3</t>
  </si>
  <si>
    <t>MOm_o4_s1</t>
  </si>
  <si>
    <t>MOm_o4_s2</t>
  </si>
  <si>
    <t>MOm_o4_s3</t>
  </si>
  <si>
    <t>cc_o3_s2</t>
  </si>
  <si>
    <t>cc_o3_s3</t>
  </si>
  <si>
    <t>MOm_o2_s3</t>
  </si>
  <si>
    <t>MGLm_o3_s2</t>
  </si>
  <si>
    <t>MOm_o2_s4</t>
  </si>
  <si>
    <t>MGLm_o2_s4</t>
  </si>
  <si>
    <t>MGLm_o2_s5</t>
  </si>
  <si>
    <t>MGLm_o2_s6</t>
  </si>
  <si>
    <t>cc_o1_s4</t>
  </si>
  <si>
    <t>Inf</t>
  </si>
  <si>
    <t>MGLm_o3_s3</t>
  </si>
  <si>
    <t>MO_average</t>
  </si>
  <si>
    <t>Idx19 all background --&gt; see MAP2 preview</t>
  </si>
  <si>
    <t>Norm to Mom</t>
  </si>
  <si>
    <t>Norm Mom</t>
  </si>
  <si>
    <t>MG13_all_o1s1</t>
  </si>
  <si>
    <t>MG13_all_o1s2</t>
  </si>
  <si>
    <t>MG13_all_o2s1</t>
  </si>
  <si>
    <t>MG13_all_o2s2</t>
  </si>
  <si>
    <t>MG13_null_o1s1</t>
  </si>
  <si>
    <t>MG13_null_o1s2</t>
  </si>
  <si>
    <t>MG13_null_o1s3</t>
  </si>
  <si>
    <t>MG13_cc_o1s2</t>
  </si>
  <si>
    <t>MG13_cc_o1s1</t>
  </si>
  <si>
    <t>MG13_cc_o2s1</t>
  </si>
  <si>
    <t>MG13_cc_o2s2</t>
  </si>
  <si>
    <t>MG14_all_o1s1</t>
  </si>
  <si>
    <t>MG14_null_o1s1</t>
  </si>
  <si>
    <t>MG14_null_o1s2</t>
  </si>
  <si>
    <t>MG14_cc_o1s1</t>
  </si>
  <si>
    <t>Norm to wo</t>
  </si>
  <si>
    <t>MG13_all_o1s3</t>
  </si>
  <si>
    <t>Average</t>
  </si>
  <si>
    <t>MO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</si>
</sst>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4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14" fillId="0" borderId="13" xfId="0" applyFont="1" applyBorder="1"/>
    <xf numFmtId="0" fontId="14" fillId="0" borderId="0" xfId="0" applyFont="1" applyBorder="1"/>
    <xf numFmtId="0" fontId="0" fillId="0" borderId="16" xfId="0" applyBorder="1"/>
    <xf numFmtId="0" fontId="0" fillId="0" borderId="17" xfId="0" applyBorder="1"/>
    <xf numFmtId="0" fontId="0" fillId="0" borderId="10" xfId="0" applyBorder="1"/>
    <xf numFmtId="0" fontId="18" fillId="0" borderId="0" xfId="0" applyFont="1"/>
    <xf numFmtId="0" fontId="20" fillId="0" borderId="16" xfId="0" applyFont="1" applyBorder="1"/>
    <xf numFmtId="0" fontId="19" fillId="0" borderId="13" xfId="0" applyFont="1" applyBorder="1"/>
    <xf numFmtId="0" fontId="18" fillId="0" borderId="15" xfId="0" applyFont="1" applyBorder="1"/>
    <xf numFmtId="0" fontId="16" fillId="0" borderId="17" xfId="0" applyFont="1" applyBorder="1"/>
    <xf numFmtId="0" fontId="19" fillId="0" borderId="14" xfId="0" applyFont="1" applyBorder="1"/>
    <xf numFmtId="0" fontId="19" fillId="0" borderId="0" xfId="0" applyFont="1"/>
    <xf numFmtId="0" fontId="14" fillId="0" borderId="15" xfId="0" applyFont="1" applyBorder="1"/>
    <xf numFmtId="0" fontId="19" fillId="0" borderId="11" xfId="0" applyFont="1" applyBorder="1"/>
    <xf numFmtId="0" fontId="18" fillId="0" borderId="18" xfId="0" applyFont="1" applyBorder="1"/>
    <xf numFmtId="0" fontId="18" fillId="0" borderId="20" xfId="0" applyFont="1" applyBorder="1"/>
    <xf numFmtId="0" fontId="18" fillId="0" borderId="17" xfId="0" applyFont="1" applyBorder="1"/>
    <xf numFmtId="0" fontId="18" fillId="0" borderId="0" xfId="0" applyFont="1" applyBorder="1"/>
    <xf numFmtId="0" fontId="18" fillId="0" borderId="16" xfId="0" applyFont="1" applyBorder="1"/>
    <xf numFmtId="0" fontId="18" fillId="0" borderId="13" xfId="0" applyFont="1" applyBorder="1"/>
    <xf numFmtId="0" fontId="16" fillId="0" borderId="0" xfId="0" applyFont="1"/>
    <xf numFmtId="11" fontId="18" fillId="0" borderId="0" xfId="0" applyNumberFormat="1" applyFont="1" applyBorder="1"/>
    <xf numFmtId="0" fontId="18" fillId="0" borderId="19" xfId="0" applyFont="1" applyBorder="1"/>
    <xf numFmtId="0" fontId="22" fillId="0" borderId="0" xfId="0" applyFont="1"/>
    <xf numFmtId="0" fontId="18" fillId="0" borderId="21" xfId="0" applyFont="1" applyBorder="1"/>
    <xf numFmtId="0" fontId="18" fillId="0" borderId="12" xfId="0" applyFont="1" applyBorder="1"/>
    <xf numFmtId="0" fontId="21" fillId="0" borderId="0" xfId="0" applyFont="1"/>
    <xf numFmtId="0" fontId="18" fillId="0" borderId="14" xfId="0" applyFont="1" applyBorder="1"/>
    <xf numFmtId="0" fontId="18" fillId="0" borderId="11" xfId="0" applyFont="1" applyBorder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B1" workbookViewId="0">
      <selection activeCell="R7" sqref="R7"/>
    </sheetView>
  </sheetViews>
  <sheetFormatPr defaultRowHeight="15" x14ac:dyDescent="0.25"/>
  <cols>
    <col min="2" max="2" width="12.5703125" bestFit="1" customWidth="1"/>
    <col min="4" max="4" width="13.7109375" bestFit="1" customWidth="1"/>
    <col min="6" max="6" width="13.140625" bestFit="1" customWidth="1"/>
    <col min="7" max="7" width="14.7109375" bestFit="1" customWidth="1"/>
    <col min="8" max="8" width="16.42578125" bestFit="1" customWidth="1"/>
    <col min="9" max="10" width="16.42578125" customWidth="1"/>
    <col min="12" max="12" width="12" bestFit="1" customWidth="1"/>
    <col min="13" max="14" width="16.42578125" customWidth="1"/>
    <col min="15" max="15" width="13.5703125" bestFit="1" customWidth="1"/>
    <col min="16" max="17" width="16.42578125" customWidth="1"/>
    <col min="18" max="18" width="16.42578125" bestFit="1" customWidth="1"/>
  </cols>
  <sheetData>
    <row r="1" spans="1:20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55</v>
      </c>
      <c r="J1" t="s">
        <v>57</v>
      </c>
      <c r="K1" t="s">
        <v>8</v>
      </c>
      <c r="L1" t="s">
        <v>9</v>
      </c>
      <c r="M1" t="s">
        <v>55</v>
      </c>
      <c r="N1" t="s">
        <v>57</v>
      </c>
      <c r="O1" t="s">
        <v>10</v>
      </c>
      <c r="P1" t="s">
        <v>55</v>
      </c>
      <c r="Q1" t="s">
        <v>57</v>
      </c>
      <c r="R1" t="s">
        <v>11</v>
      </c>
      <c r="S1" t="s">
        <v>12</v>
      </c>
      <c r="T1" t="s">
        <v>13</v>
      </c>
    </row>
    <row r="2" spans="1:20" s="3" customFormat="1" x14ac:dyDescent="0.25">
      <c r="A2" s="2">
        <v>1</v>
      </c>
      <c r="B2" s="3" t="s">
        <v>14</v>
      </c>
      <c r="C2" s="3">
        <v>15040899</v>
      </c>
      <c r="D2" s="3">
        <v>8321528</v>
      </c>
      <c r="E2" s="3">
        <v>0.446739985422414</v>
      </c>
      <c r="F2" s="3">
        <v>6719371</v>
      </c>
      <c r="G2" s="3">
        <v>8537365</v>
      </c>
      <c r="H2" s="3">
        <v>1.02593718365185</v>
      </c>
      <c r="K2" s="3">
        <v>4013558</v>
      </c>
      <c r="L2" s="3">
        <v>0.47011671634046298</v>
      </c>
      <c r="O2" s="3">
        <v>0.48231021994999002</v>
      </c>
      <c r="R2" s="3">
        <v>0.61096936932268098</v>
      </c>
      <c r="S2" s="3">
        <v>3512</v>
      </c>
      <c r="T2" s="3">
        <v>4.2203787573628302E-4</v>
      </c>
    </row>
    <row r="3" spans="1:20" s="5" customFormat="1" x14ac:dyDescent="0.25">
      <c r="A3" s="4">
        <v>2</v>
      </c>
      <c r="B3" s="5" t="s">
        <v>15</v>
      </c>
      <c r="C3" s="5">
        <v>16347797</v>
      </c>
      <c r="D3" s="5">
        <v>8632263</v>
      </c>
      <c r="E3" s="5">
        <v>0.47196169612333699</v>
      </c>
      <c r="F3" s="5">
        <v>7715534</v>
      </c>
      <c r="G3" s="5">
        <v>10607994</v>
      </c>
      <c r="H3" s="5">
        <v>1.2288775260902001</v>
      </c>
      <c r="K3" s="5">
        <v>4296866</v>
      </c>
      <c r="L3" s="5">
        <v>0.40505924117227099</v>
      </c>
      <c r="O3" s="5">
        <v>0.497768198211755</v>
      </c>
      <c r="R3" s="5">
        <v>0.62407764170444202</v>
      </c>
      <c r="S3" s="5">
        <v>39441</v>
      </c>
      <c r="T3" s="5">
        <v>4.5690220513438899E-3</v>
      </c>
    </row>
    <row r="4" spans="1:20" s="7" customFormat="1" ht="15.75" thickBot="1" x14ac:dyDescent="0.3">
      <c r="A4" s="6">
        <v>3</v>
      </c>
      <c r="B4" s="7" t="s">
        <v>16</v>
      </c>
      <c r="C4" s="7">
        <v>14349117</v>
      </c>
      <c r="D4" s="7">
        <v>8166327</v>
      </c>
      <c r="E4" s="7">
        <v>0.43088295955772099</v>
      </c>
      <c r="F4" s="7">
        <v>6182790</v>
      </c>
      <c r="G4" s="7">
        <v>12104851</v>
      </c>
      <c r="H4" s="7">
        <v>1.48228830415436</v>
      </c>
      <c r="I4" s="7">
        <f>AVERAGE(H2:H4)</f>
        <v>1.2457010046321366</v>
      </c>
      <c r="J4" s="7">
        <f>I4/$I$4</f>
        <v>1</v>
      </c>
      <c r="K4" s="7">
        <v>5529770</v>
      </c>
      <c r="L4" s="7">
        <v>0.45682264077434698</v>
      </c>
      <c r="M4" s="7">
        <f>AVERAGE(L2:L4)</f>
        <v>0.44399953276236032</v>
      </c>
      <c r="N4" s="7">
        <f>M4/$M$4</f>
        <v>1</v>
      </c>
      <c r="O4" s="7">
        <v>0.67714285749272596</v>
      </c>
      <c r="P4" s="7">
        <f>AVERAGE(O2:O4)</f>
        <v>0.55240709188482373</v>
      </c>
      <c r="Q4" s="7">
        <f>P4/$P$4</f>
        <v>1</v>
      </c>
      <c r="R4" s="7">
        <v>0.62343949205843996</v>
      </c>
      <c r="S4" s="7">
        <v>0</v>
      </c>
      <c r="T4" s="7">
        <v>0</v>
      </c>
    </row>
    <row r="5" spans="1:20" s="3" customFormat="1" x14ac:dyDescent="0.25">
      <c r="A5" s="2">
        <v>4</v>
      </c>
      <c r="B5" s="3" t="s">
        <v>17</v>
      </c>
      <c r="C5" s="3">
        <v>14213438</v>
      </c>
      <c r="D5" s="3">
        <v>4950748</v>
      </c>
      <c r="E5" s="3">
        <v>0.65168539800152503</v>
      </c>
      <c r="F5" s="3">
        <v>9262690</v>
      </c>
      <c r="G5" s="3">
        <v>11431295</v>
      </c>
      <c r="H5" s="3">
        <v>2.3090036091515902</v>
      </c>
      <c r="K5" s="3">
        <v>3835663</v>
      </c>
      <c r="L5" s="3">
        <v>0.33554054899291802</v>
      </c>
      <c r="O5" s="3">
        <v>0.77476433864135297</v>
      </c>
      <c r="R5" s="3">
        <v>0.671094410536066</v>
      </c>
      <c r="S5" s="3">
        <v>0</v>
      </c>
      <c r="T5" s="3">
        <v>0</v>
      </c>
    </row>
    <row r="6" spans="1:20" s="5" customFormat="1" x14ac:dyDescent="0.25">
      <c r="A6" s="4">
        <v>5</v>
      </c>
      <c r="B6" s="5" t="s">
        <v>18</v>
      </c>
      <c r="C6" s="5">
        <v>8890765</v>
      </c>
      <c r="D6" s="5">
        <v>5544835</v>
      </c>
      <c r="E6" s="5">
        <v>0.37633769422541302</v>
      </c>
      <c r="F6" s="5">
        <v>3345930</v>
      </c>
      <c r="G6" s="5">
        <v>8063536</v>
      </c>
      <c r="H6" s="5">
        <v>1.45424273220033</v>
      </c>
      <c r="K6" s="5">
        <v>2028104</v>
      </c>
      <c r="L6" s="5">
        <v>0.251515464183455</v>
      </c>
      <c r="O6" s="5">
        <v>0.36576453582478102</v>
      </c>
      <c r="R6" s="5">
        <v>0.68283135381617499</v>
      </c>
      <c r="S6" s="5">
        <v>0</v>
      </c>
      <c r="T6" s="5">
        <v>0</v>
      </c>
    </row>
    <row r="7" spans="1:20" s="5" customFormat="1" x14ac:dyDescent="0.25">
      <c r="A7" s="4">
        <v>6</v>
      </c>
      <c r="B7" s="5" t="s">
        <v>19</v>
      </c>
      <c r="C7" s="5">
        <v>11377320</v>
      </c>
      <c r="D7" s="5">
        <v>5290748</v>
      </c>
      <c r="E7" s="5">
        <v>0.53497414153772604</v>
      </c>
      <c r="F7" s="5">
        <v>6086572</v>
      </c>
      <c r="G7" s="5">
        <v>9363477</v>
      </c>
      <c r="H7" s="5">
        <v>1.76978321401813</v>
      </c>
      <c r="I7" s="5">
        <f>AVERAGE(H5:H7)</f>
        <v>1.84434318512335</v>
      </c>
      <c r="J7" s="5">
        <f t="shared" ref="J7:J23" si="0">I7/$I$4</f>
        <v>1.4805665069428087</v>
      </c>
      <c r="K7" s="5">
        <v>2733548</v>
      </c>
      <c r="L7" s="5">
        <v>0.29193727928204399</v>
      </c>
      <c r="M7" s="5">
        <f>AVERAGE(L5:L7)</f>
        <v>0.29299776415280565</v>
      </c>
      <c r="N7" s="5">
        <f t="shared" ref="N7:N23" si="1">M7/$M$4</f>
        <v>0.65990556866109451</v>
      </c>
      <c r="O7" s="5">
        <v>0.51666569641948501</v>
      </c>
      <c r="P7" s="5">
        <f>AVERAGE(O5:O7)</f>
        <v>0.55239819029520631</v>
      </c>
      <c r="Q7" s="5">
        <f t="shared" ref="Q7:Q23" si="2">P7/$P$4</f>
        <v>0.99998388581582642</v>
      </c>
      <c r="R7" s="5">
        <v>0.68342681379657499</v>
      </c>
      <c r="S7" s="5">
        <v>0</v>
      </c>
      <c r="T7" s="5">
        <v>0</v>
      </c>
    </row>
    <row r="8" spans="1:20" s="5" customFormat="1" x14ac:dyDescent="0.25">
      <c r="A8" s="4">
        <v>7</v>
      </c>
      <c r="B8" s="5" t="s">
        <v>20</v>
      </c>
      <c r="C8" s="5">
        <v>11295532</v>
      </c>
      <c r="D8" s="5">
        <v>5264343</v>
      </c>
      <c r="E8" s="5">
        <v>0.53394466059677403</v>
      </c>
      <c r="F8" s="5">
        <v>6031189</v>
      </c>
      <c r="G8" s="5">
        <v>6440518</v>
      </c>
      <c r="H8" s="5">
        <v>1.2234229418561799</v>
      </c>
      <c r="K8" s="5">
        <v>1794278</v>
      </c>
      <c r="L8" s="5">
        <v>0.27859218777123201</v>
      </c>
      <c r="O8" s="5">
        <v>0.340836073941231</v>
      </c>
      <c r="R8" s="5">
        <v>0.68240763137038996</v>
      </c>
      <c r="S8" s="5">
        <v>0</v>
      </c>
      <c r="T8" s="5">
        <v>0</v>
      </c>
    </row>
    <row r="9" spans="1:20" s="5" customFormat="1" x14ac:dyDescent="0.25">
      <c r="A9" s="4">
        <v>8</v>
      </c>
      <c r="B9" s="5" t="s">
        <v>21</v>
      </c>
      <c r="C9" s="5">
        <v>12556341</v>
      </c>
      <c r="D9" s="5">
        <v>7860752</v>
      </c>
      <c r="E9" s="5">
        <v>0.37396157049255002</v>
      </c>
      <c r="F9" s="5">
        <v>4695589</v>
      </c>
      <c r="G9" s="5">
        <v>6229700</v>
      </c>
      <c r="H9" s="5">
        <v>0.79250687466033798</v>
      </c>
      <c r="K9" s="5">
        <v>1298918</v>
      </c>
      <c r="L9" s="5">
        <v>0.20850410132109101</v>
      </c>
      <c r="O9" s="5">
        <v>0.16524093369184001</v>
      </c>
      <c r="R9" s="5">
        <v>0.69336709476656699</v>
      </c>
      <c r="S9" s="5">
        <v>0</v>
      </c>
      <c r="T9" s="5">
        <v>0</v>
      </c>
    </row>
    <row r="10" spans="1:20" s="5" customFormat="1" x14ac:dyDescent="0.25">
      <c r="A10" s="4">
        <v>9</v>
      </c>
      <c r="B10" s="5" t="s">
        <v>22</v>
      </c>
      <c r="C10" s="5">
        <v>12347049</v>
      </c>
      <c r="D10" s="5">
        <v>4991799</v>
      </c>
      <c r="E10" s="5">
        <v>0.59570914475191605</v>
      </c>
      <c r="F10" s="5">
        <v>7355250</v>
      </c>
      <c r="G10" s="5">
        <v>8963105</v>
      </c>
      <c r="H10" s="5">
        <v>1.7955660874967101</v>
      </c>
      <c r="I10" s="5">
        <f>AVERAGE(H8:H10)</f>
        <v>1.2704986346710758</v>
      </c>
      <c r="J10" s="5">
        <f t="shared" si="0"/>
        <v>1.0199065666213074</v>
      </c>
      <c r="K10" s="5">
        <v>3117635</v>
      </c>
      <c r="L10" s="5">
        <v>0.34782979782117901</v>
      </c>
      <c r="M10" s="5">
        <f>AVERAGE(L8:L10)</f>
        <v>0.278308695637834</v>
      </c>
      <c r="N10" s="5">
        <f t="shared" si="1"/>
        <v>0.62682204619974635</v>
      </c>
      <c r="O10" s="5">
        <v>0.62455138918854702</v>
      </c>
      <c r="P10" s="5">
        <f>AVERAGE(O8:O10)</f>
        <v>0.37687613227387268</v>
      </c>
      <c r="Q10" s="5">
        <f t="shared" si="2"/>
        <v>0.68224347190758172</v>
      </c>
      <c r="R10" s="5">
        <v>0.65367594346355495</v>
      </c>
      <c r="S10" s="5">
        <v>0</v>
      </c>
      <c r="T10" s="5">
        <v>0</v>
      </c>
    </row>
    <row r="11" spans="1:20" s="5" customFormat="1" x14ac:dyDescent="0.25">
      <c r="A11" s="4">
        <v>10</v>
      </c>
      <c r="B11" s="5" t="s">
        <v>23</v>
      </c>
      <c r="C11" s="5">
        <v>11804484</v>
      </c>
      <c r="D11" s="5">
        <v>8629330</v>
      </c>
      <c r="E11" s="5">
        <v>0.26897863557610802</v>
      </c>
      <c r="F11" s="5">
        <v>3175154</v>
      </c>
      <c r="G11" s="5">
        <v>5511304</v>
      </c>
      <c r="H11" s="5">
        <v>0.63867113669311504</v>
      </c>
      <c r="I11" s="5">
        <f>H11</f>
        <v>0.63867113669311504</v>
      </c>
      <c r="J11" s="5">
        <f t="shared" si="0"/>
        <v>0.51270018593403854</v>
      </c>
      <c r="K11" s="5">
        <v>1769688</v>
      </c>
      <c r="L11" s="5">
        <v>0.32110150338286497</v>
      </c>
      <c r="M11" s="5">
        <f>L11</f>
        <v>0.32110150338286497</v>
      </c>
      <c r="N11" s="5">
        <f t="shared" si="1"/>
        <v>0.72320234524824722</v>
      </c>
      <c r="O11" s="5">
        <v>0.205078262159403</v>
      </c>
      <c r="P11" s="5">
        <f>O11</f>
        <v>0.205078262159403</v>
      </c>
      <c r="Q11" s="5">
        <f t="shared" si="2"/>
        <v>0.37124480328388254</v>
      </c>
      <c r="R11" s="5">
        <v>0.60990468376346596</v>
      </c>
      <c r="S11" s="5">
        <v>0</v>
      </c>
      <c r="T11" s="5">
        <v>0</v>
      </c>
    </row>
    <row r="12" spans="1:20" s="5" customFormat="1" x14ac:dyDescent="0.25">
      <c r="A12" s="4">
        <v>11</v>
      </c>
      <c r="B12" s="5" t="s">
        <v>24</v>
      </c>
      <c r="C12" s="5">
        <v>8778343</v>
      </c>
      <c r="D12" s="5">
        <v>7457344</v>
      </c>
      <c r="E12" s="5">
        <v>0.15048386694391</v>
      </c>
      <c r="F12" s="5">
        <v>1320999</v>
      </c>
      <c r="G12" s="5">
        <v>6914501</v>
      </c>
      <c r="H12" s="5">
        <v>0.92720692514654002</v>
      </c>
      <c r="K12" s="5">
        <v>1165517</v>
      </c>
      <c r="L12" s="5">
        <v>0.16856125987977999</v>
      </c>
      <c r="O12" s="5">
        <v>0.15629116747195801</v>
      </c>
      <c r="R12" s="5">
        <v>0.69815283689555796</v>
      </c>
      <c r="S12" s="5">
        <v>0</v>
      </c>
      <c r="T12" s="5">
        <v>0</v>
      </c>
    </row>
    <row r="13" spans="1:20" s="7" customFormat="1" ht="15.75" thickBot="1" x14ac:dyDescent="0.3">
      <c r="A13" s="6">
        <v>12</v>
      </c>
      <c r="B13" s="7" t="s">
        <v>25</v>
      </c>
      <c r="C13" s="7">
        <v>14070055</v>
      </c>
      <c r="D13" s="7">
        <v>6632099</v>
      </c>
      <c r="E13" s="7">
        <v>0.52863730809865395</v>
      </c>
      <c r="F13" s="7">
        <v>7437956</v>
      </c>
      <c r="G13" s="7">
        <v>10978357</v>
      </c>
      <c r="H13" s="7">
        <v>1.6553367191895101</v>
      </c>
      <c r="I13" s="7">
        <f>AVERAGE(H12:H13)</f>
        <v>1.2912718221680251</v>
      </c>
      <c r="J13" s="7">
        <f t="shared" si="0"/>
        <v>1.0365824683181866</v>
      </c>
      <c r="K13" s="7">
        <v>3453574</v>
      </c>
      <c r="L13" s="7">
        <v>0.31458022361633903</v>
      </c>
      <c r="M13" s="7">
        <f>AVERAGE(L12:L13)</f>
        <v>0.24157074174805951</v>
      </c>
      <c r="N13" s="7">
        <f t="shared" si="1"/>
        <v>0.54407881973460148</v>
      </c>
      <c r="O13" s="7">
        <v>0.52073619528297199</v>
      </c>
      <c r="P13" s="7">
        <f>AVERAGE(O12:O13)</f>
        <v>0.33851368137746501</v>
      </c>
      <c r="Q13" s="7">
        <f t="shared" si="2"/>
        <v>0.6127974936426861</v>
      </c>
      <c r="R13" s="7">
        <v>0.65278172698775205</v>
      </c>
      <c r="S13" s="7">
        <v>68603</v>
      </c>
      <c r="T13" s="7">
        <v>1.0344085635633601E-2</v>
      </c>
    </row>
    <row r="14" spans="1:20" s="3" customFormat="1" x14ac:dyDescent="0.25">
      <c r="A14" s="2">
        <v>13</v>
      </c>
      <c r="B14" s="3" t="s">
        <v>26</v>
      </c>
      <c r="C14" s="3">
        <v>12208361</v>
      </c>
      <c r="D14" s="3">
        <v>5030471</v>
      </c>
      <c r="E14" s="3">
        <v>0.58794870171352198</v>
      </c>
      <c r="F14" s="3">
        <v>7177890</v>
      </c>
      <c r="G14" s="3">
        <v>10303029</v>
      </c>
      <c r="H14" s="3">
        <v>2.0481241219758499</v>
      </c>
      <c r="K14" s="3">
        <v>5083528</v>
      </c>
      <c r="L14" s="3">
        <v>0.493401309459577</v>
      </c>
      <c r="O14" s="3">
        <v>1.0105471237186301</v>
      </c>
      <c r="R14" s="3">
        <v>0.61337283870571802</v>
      </c>
      <c r="S14" s="3">
        <v>0</v>
      </c>
      <c r="T14" s="3">
        <v>0</v>
      </c>
    </row>
    <row r="15" spans="1:20" s="5" customFormat="1" x14ac:dyDescent="0.25">
      <c r="A15" s="4">
        <v>14</v>
      </c>
      <c r="B15" s="5" t="s">
        <v>27</v>
      </c>
      <c r="C15" s="5">
        <v>11220134</v>
      </c>
      <c r="D15" s="5">
        <v>4929704</v>
      </c>
      <c r="E15" s="5">
        <v>0.56063768935379898</v>
      </c>
      <c r="F15" s="5">
        <v>6290430</v>
      </c>
      <c r="G15" s="5">
        <v>9687027</v>
      </c>
      <c r="H15" s="5">
        <v>1.9650321804311199</v>
      </c>
      <c r="K15" s="5">
        <v>4608101</v>
      </c>
      <c r="L15" s="5">
        <v>0.47569816828217798</v>
      </c>
      <c r="O15" s="5">
        <v>0.93476220884661598</v>
      </c>
      <c r="R15" s="5">
        <v>0.59439387287735201</v>
      </c>
      <c r="S15" s="5">
        <v>1567</v>
      </c>
      <c r="T15" s="5">
        <v>3.17868983614432E-4</v>
      </c>
    </row>
    <row r="16" spans="1:20" s="5" customFormat="1" x14ac:dyDescent="0.25">
      <c r="A16" s="4">
        <v>15</v>
      </c>
      <c r="B16" s="5" t="s">
        <v>28</v>
      </c>
      <c r="C16" s="5">
        <v>11278950</v>
      </c>
      <c r="D16" s="5">
        <v>4492073</v>
      </c>
      <c r="E16" s="5">
        <v>0.60172950496278499</v>
      </c>
      <c r="F16" s="5">
        <v>6786877</v>
      </c>
      <c r="G16" s="5">
        <v>9277471</v>
      </c>
      <c r="H16" s="5">
        <v>2.0652983600221999</v>
      </c>
      <c r="I16" s="5">
        <f>AVERAGE(H14:H16)</f>
        <v>2.0261515541430568</v>
      </c>
      <c r="J16" s="5">
        <f t="shared" si="0"/>
        <v>1.62651514818469</v>
      </c>
      <c r="K16" s="5">
        <v>4700290</v>
      </c>
      <c r="L16" s="5">
        <v>0.50663483615308502</v>
      </c>
      <c r="M16" s="5">
        <f>AVERAGE(L14:L16)</f>
        <v>0.49191143796494669</v>
      </c>
      <c r="N16" s="5">
        <f t="shared" si="1"/>
        <v>1.10790980995971</v>
      </c>
      <c r="O16" s="5">
        <v>1.04635209623708</v>
      </c>
      <c r="P16" s="5">
        <f>AVERAGE(O14:O16)</f>
        <v>0.99722047626744192</v>
      </c>
      <c r="Q16" s="5">
        <f t="shared" si="2"/>
        <v>1.8052275050722217</v>
      </c>
      <c r="R16" s="5">
        <v>0.59422971774082001</v>
      </c>
      <c r="S16" s="5">
        <v>0</v>
      </c>
      <c r="T16" s="5">
        <v>0</v>
      </c>
    </row>
    <row r="17" spans="1:20" s="5" customFormat="1" x14ac:dyDescent="0.25">
      <c r="A17" s="4">
        <v>16</v>
      </c>
      <c r="B17" s="5" t="s">
        <v>29</v>
      </c>
      <c r="C17" s="5">
        <v>14087447</v>
      </c>
      <c r="D17" s="5">
        <v>5708455</v>
      </c>
      <c r="E17" s="5">
        <v>0.59478427851405602</v>
      </c>
      <c r="F17" s="5">
        <v>8378992</v>
      </c>
      <c r="G17" s="5">
        <v>12236683</v>
      </c>
      <c r="H17" s="5">
        <v>2.1436068077965098</v>
      </c>
      <c r="K17" s="5">
        <v>5806861</v>
      </c>
      <c r="L17" s="5">
        <v>0.474545348604683</v>
      </c>
      <c r="O17" s="5">
        <v>1.01723863987716</v>
      </c>
      <c r="R17" s="5">
        <v>0.61697481651446495</v>
      </c>
      <c r="S17" s="5">
        <v>0</v>
      </c>
      <c r="T17" s="5">
        <v>0</v>
      </c>
    </row>
    <row r="18" spans="1:20" s="5" customFormat="1" x14ac:dyDescent="0.25">
      <c r="A18" s="4">
        <v>17</v>
      </c>
      <c r="B18" s="5" t="s">
        <v>30</v>
      </c>
      <c r="C18" s="5">
        <v>9716180</v>
      </c>
      <c r="D18" s="5">
        <v>5022518</v>
      </c>
      <c r="E18" s="5">
        <v>0.483076888242087</v>
      </c>
      <c r="F18" s="5">
        <v>4693662</v>
      </c>
      <c r="G18" s="5">
        <v>8700841</v>
      </c>
      <c r="H18" s="5">
        <v>1.73236631506348</v>
      </c>
      <c r="K18" s="5">
        <v>5982944</v>
      </c>
      <c r="L18" s="5">
        <v>0.68762824191362604</v>
      </c>
      <c r="O18" s="5">
        <v>1.1912240035774899</v>
      </c>
      <c r="R18" s="5">
        <v>0.605819141880653</v>
      </c>
      <c r="S18" s="5">
        <v>0</v>
      </c>
      <c r="T18" s="5">
        <v>0</v>
      </c>
    </row>
    <row r="19" spans="1:20" s="5" customFormat="1" x14ac:dyDescent="0.25">
      <c r="A19" s="4">
        <v>18</v>
      </c>
      <c r="B19" s="5" t="s">
        <v>31</v>
      </c>
      <c r="C19" s="5">
        <v>8355786</v>
      </c>
      <c r="D19" s="5">
        <v>4264525</v>
      </c>
      <c r="E19" s="5">
        <v>0.48963209445526701</v>
      </c>
      <c r="F19" s="5">
        <v>4091261</v>
      </c>
      <c r="G19" s="5">
        <v>6952563</v>
      </c>
      <c r="H19" s="5">
        <v>1.6303253000041</v>
      </c>
      <c r="I19" s="5">
        <f>AVERAGE(H17:H19)</f>
        <v>1.8354328076213633</v>
      </c>
      <c r="J19" s="5">
        <f t="shared" si="0"/>
        <v>1.4734136047063542</v>
      </c>
      <c r="K19" s="5">
        <v>4311083</v>
      </c>
      <c r="L19" s="5">
        <v>0.62007104430409299</v>
      </c>
      <c r="M19" s="5">
        <f>AVERAGE(L17:L19)</f>
        <v>0.59408154494080068</v>
      </c>
      <c r="N19" s="5">
        <f t="shared" si="1"/>
        <v>1.3380229056654616</v>
      </c>
      <c r="O19" s="5">
        <v>1.0109175113289299</v>
      </c>
      <c r="P19" s="5">
        <f>AVERAGE(O17:O19)</f>
        <v>1.0731267182611932</v>
      </c>
      <c r="Q19" s="5">
        <f t="shared" si="2"/>
        <v>1.9426374751990674</v>
      </c>
      <c r="R19" s="5">
        <v>0.61885424149801804</v>
      </c>
      <c r="S19" s="5">
        <v>0</v>
      </c>
      <c r="T19" s="5">
        <v>0</v>
      </c>
    </row>
    <row r="20" spans="1:20" s="9" customFormat="1" x14ac:dyDescent="0.25">
      <c r="A20" s="8">
        <v>19</v>
      </c>
      <c r="B20" s="9" t="s">
        <v>32</v>
      </c>
      <c r="C20" s="9">
        <v>6496975</v>
      </c>
      <c r="D20" s="9">
        <v>3188953</v>
      </c>
      <c r="E20" s="9">
        <v>0.50916341836008305</v>
      </c>
      <c r="F20" s="9">
        <v>3308022</v>
      </c>
      <c r="G20" s="9">
        <v>18081</v>
      </c>
      <c r="H20" s="9">
        <v>5.6698860096087997E-3</v>
      </c>
      <c r="I20" s="9">
        <f>H20</f>
        <v>5.6698860096087997E-3</v>
      </c>
      <c r="J20" s="9">
        <f t="shared" si="0"/>
        <v>4.5515625246550662E-3</v>
      </c>
      <c r="K20" s="9">
        <v>492060</v>
      </c>
      <c r="L20" s="9">
        <v>27.214202754272399</v>
      </c>
      <c r="M20" s="9">
        <f>L20</f>
        <v>27.214202754272399</v>
      </c>
      <c r="N20" s="9">
        <f t="shared" si="1"/>
        <v>61.29331394778319</v>
      </c>
      <c r="O20" s="9">
        <v>0.15430142745910599</v>
      </c>
      <c r="P20" s="9">
        <f>O20</f>
        <v>0.15430142745910599</v>
      </c>
      <c r="Q20" s="9">
        <f t="shared" si="2"/>
        <v>0.27932557298029342</v>
      </c>
      <c r="R20" s="9">
        <v>0.744583993821892</v>
      </c>
      <c r="S20" s="9">
        <v>0</v>
      </c>
      <c r="T20" s="9">
        <v>0</v>
      </c>
    </row>
    <row r="21" spans="1:20" s="5" customFormat="1" x14ac:dyDescent="0.25">
      <c r="A21" s="4">
        <v>20</v>
      </c>
      <c r="B21" s="5" t="s">
        <v>33</v>
      </c>
      <c r="C21" s="5">
        <v>10169167</v>
      </c>
      <c r="D21" s="5">
        <v>4449782</v>
      </c>
      <c r="E21" s="5">
        <v>0.56242413955833404</v>
      </c>
      <c r="F21" s="5">
        <v>5719385</v>
      </c>
      <c r="G21" s="5">
        <v>9076345</v>
      </c>
      <c r="H21" s="5">
        <v>2.0397280136420202</v>
      </c>
      <c r="K21" s="5">
        <v>5264625</v>
      </c>
      <c r="L21" s="5">
        <v>0.58003799987770399</v>
      </c>
      <c r="O21" s="5">
        <v>1.1831197573274399</v>
      </c>
      <c r="R21" s="5">
        <v>0.59902595151601501</v>
      </c>
      <c r="S21" s="5">
        <v>0</v>
      </c>
      <c r="T21" s="5">
        <v>0</v>
      </c>
    </row>
    <row r="22" spans="1:20" s="5" customFormat="1" x14ac:dyDescent="0.25">
      <c r="A22" s="4">
        <v>21</v>
      </c>
      <c r="B22" s="5" t="s">
        <v>34</v>
      </c>
      <c r="C22" s="5">
        <v>7751347</v>
      </c>
      <c r="D22" s="5">
        <v>3687816</v>
      </c>
      <c r="E22" s="5">
        <v>0.52423546513915598</v>
      </c>
      <c r="F22" s="5">
        <v>4063531</v>
      </c>
      <c r="G22" s="5">
        <v>6606953</v>
      </c>
      <c r="H22" s="5">
        <v>1.79156253999657</v>
      </c>
      <c r="K22" s="5">
        <v>3348307</v>
      </c>
      <c r="L22" s="5">
        <v>0.50678535173475603</v>
      </c>
      <c r="O22" s="5">
        <v>0.90793765198697596</v>
      </c>
      <c r="R22" s="5">
        <v>0.57991755236303</v>
      </c>
      <c r="S22" s="5">
        <v>0</v>
      </c>
      <c r="T22" s="5">
        <v>0</v>
      </c>
    </row>
    <row r="23" spans="1:20" s="7" customFormat="1" ht="15.75" thickBot="1" x14ac:dyDescent="0.3">
      <c r="A23" s="6">
        <v>22</v>
      </c>
      <c r="B23" s="7" t="s">
        <v>35</v>
      </c>
      <c r="C23" s="7">
        <v>8052714</v>
      </c>
      <c r="D23" s="7">
        <v>4204805</v>
      </c>
      <c r="E23" s="7">
        <v>0.47784001766361001</v>
      </c>
      <c r="F23" s="7">
        <v>3847909</v>
      </c>
      <c r="G23" s="7">
        <v>7395804</v>
      </c>
      <c r="H23" s="7">
        <v>1.75889345641474</v>
      </c>
      <c r="I23" s="7">
        <f>AVERAGE(H21:H23)</f>
        <v>1.8633946700177768</v>
      </c>
      <c r="J23" s="7">
        <f t="shared" si="0"/>
        <v>1.4958602931913416</v>
      </c>
      <c r="K23" s="7">
        <v>4074261</v>
      </c>
      <c r="L23" s="7">
        <v>0.55088817929734202</v>
      </c>
      <c r="M23" s="7">
        <f>AVERAGE(L21:L23)</f>
        <v>0.54590384363660061</v>
      </c>
      <c r="N23" s="7">
        <f t="shared" si="1"/>
        <v>1.2295144552072808</v>
      </c>
      <c r="O23" s="7">
        <v>0.96895361378232803</v>
      </c>
      <c r="P23" s="7">
        <f>AVERAGE(O21:O23)</f>
        <v>1.0200036743655814</v>
      </c>
      <c r="Q23" s="7">
        <f t="shared" si="2"/>
        <v>1.8464709982004557</v>
      </c>
      <c r="R23" s="7">
        <v>0.57581706228442397</v>
      </c>
      <c r="S23" s="7">
        <v>0</v>
      </c>
      <c r="T23" s="7">
        <v>0</v>
      </c>
    </row>
    <row r="25" spans="1:20" x14ac:dyDescent="0.25">
      <c r="B25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G1" zoomScale="85" zoomScaleNormal="85" workbookViewId="0">
      <selection activeCell="N1" sqref="N1:N1048576"/>
    </sheetView>
  </sheetViews>
  <sheetFormatPr defaultRowHeight="15" x14ac:dyDescent="0.25"/>
  <cols>
    <col min="2" max="2" width="12.5703125" bestFit="1" customWidth="1"/>
    <col min="6" max="6" width="13.140625" bestFit="1" customWidth="1"/>
    <col min="7" max="7" width="14.7109375" bestFit="1" customWidth="1"/>
    <col min="8" max="8" width="16.42578125" bestFit="1" customWidth="1"/>
    <col min="9" max="10" width="16.42578125" customWidth="1"/>
    <col min="12" max="12" width="12" bestFit="1" customWidth="1"/>
    <col min="13" max="22" width="16.42578125" customWidth="1"/>
  </cols>
  <sheetData>
    <row r="1" spans="1:22" ht="16.5" customHeight="1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55</v>
      </c>
      <c r="J1" t="s">
        <v>57</v>
      </c>
      <c r="K1" t="s">
        <v>8</v>
      </c>
      <c r="L1" t="s">
        <v>9</v>
      </c>
      <c r="M1" t="s">
        <v>55</v>
      </c>
      <c r="N1" t="s">
        <v>57</v>
      </c>
      <c r="O1" t="s">
        <v>10</v>
      </c>
      <c r="P1" t="s">
        <v>55</v>
      </c>
      <c r="Q1" t="s">
        <v>57</v>
      </c>
      <c r="R1" t="s">
        <v>11</v>
      </c>
      <c r="S1" t="s">
        <v>12</v>
      </c>
      <c r="T1" t="s">
        <v>13</v>
      </c>
      <c r="U1" t="s">
        <v>55</v>
      </c>
      <c r="V1" t="s">
        <v>57</v>
      </c>
    </row>
    <row r="2" spans="1:22" s="3" customFormat="1" x14ac:dyDescent="0.25">
      <c r="A2" s="2">
        <v>1</v>
      </c>
      <c r="B2" s="3" t="s">
        <v>14</v>
      </c>
      <c r="C2" s="3">
        <v>9472701</v>
      </c>
      <c r="D2" s="3">
        <v>4413180</v>
      </c>
      <c r="E2" s="3">
        <v>0.53411598233703395</v>
      </c>
      <c r="F2" s="3">
        <v>5059521</v>
      </c>
      <c r="G2" s="3">
        <v>6745336</v>
      </c>
      <c r="H2" s="3">
        <v>1.52845249910495</v>
      </c>
      <c r="I2" s="3">
        <f>H2</f>
        <v>1.52845249910495</v>
      </c>
      <c r="J2" s="3">
        <f>I2/$I$11</f>
        <v>1.0823299461874565</v>
      </c>
      <c r="K2" s="3">
        <v>4791527</v>
      </c>
      <c r="L2" s="3">
        <v>0.71034667509520699</v>
      </c>
      <c r="M2" s="3">
        <f>L2</f>
        <v>0.71034667509520699</v>
      </c>
      <c r="N2" s="3">
        <f>M2/$M$11</f>
        <v>1.2131968417615151</v>
      </c>
      <c r="O2" s="3">
        <v>1.0857311507801599</v>
      </c>
      <c r="P2" s="3">
        <f>O2</f>
        <v>1.0857311507801599</v>
      </c>
      <c r="Q2" s="3">
        <f>P2/$P$11</f>
        <v>1.2976600159195657</v>
      </c>
      <c r="R2" s="3">
        <v>0.569799982343833</v>
      </c>
      <c r="S2" s="3">
        <v>392321</v>
      </c>
      <c r="T2" s="3">
        <v>8.8897574991276096E-2</v>
      </c>
      <c r="U2" s="3">
        <f>T2</f>
        <v>8.8897574991276096E-2</v>
      </c>
      <c r="V2" s="3">
        <f>U2/$U$11</f>
        <v>0.78950514765757829</v>
      </c>
    </row>
    <row r="3" spans="1:22" s="5" customFormat="1" x14ac:dyDescent="0.25">
      <c r="A3" s="4">
        <v>2</v>
      </c>
      <c r="B3" s="5" t="s">
        <v>36</v>
      </c>
      <c r="C3" s="5">
        <v>23254288</v>
      </c>
      <c r="D3" s="5">
        <v>10182028</v>
      </c>
      <c r="E3" s="5">
        <v>0.56214406564501096</v>
      </c>
      <c r="F3" s="5">
        <v>13072260</v>
      </c>
      <c r="G3" s="5">
        <v>12202862</v>
      </c>
      <c r="H3" s="5">
        <v>1.1984706779435299</v>
      </c>
      <c r="K3" s="5">
        <v>5937438</v>
      </c>
      <c r="L3" s="5">
        <v>0.486561103452616</v>
      </c>
      <c r="O3" s="5">
        <v>0.58312921551580899</v>
      </c>
      <c r="R3" s="5">
        <v>0.55734527248958199</v>
      </c>
      <c r="S3" s="5">
        <v>4327358</v>
      </c>
      <c r="T3" s="5">
        <v>0.42499961697217897</v>
      </c>
    </row>
    <row r="4" spans="1:22" s="5" customFormat="1" x14ac:dyDescent="0.25">
      <c r="A4" s="4">
        <v>3</v>
      </c>
      <c r="B4" s="5" t="s">
        <v>37</v>
      </c>
      <c r="C4" s="5">
        <v>9805729</v>
      </c>
      <c r="D4" s="5">
        <v>7938785</v>
      </c>
      <c r="E4" s="5">
        <v>0.19039318749274001</v>
      </c>
      <c r="F4" s="5">
        <v>1866944</v>
      </c>
      <c r="G4" s="5">
        <v>9531471</v>
      </c>
      <c r="H4" s="5">
        <v>1.2006208758645101</v>
      </c>
      <c r="I4" s="5">
        <f>AVERAGE(H3:H4)</f>
        <v>1.1995457769040199</v>
      </c>
      <c r="J4" s="5">
        <f t="shared" ref="J4:J28" si="0">I4/$I$11</f>
        <v>0.849424052710958</v>
      </c>
      <c r="K4" s="5">
        <v>5941340</v>
      </c>
      <c r="L4" s="5">
        <v>0.62333925162233605</v>
      </c>
      <c r="M4" s="5">
        <f>AVERAGE(L3:L4)</f>
        <v>0.554950177537476</v>
      </c>
      <c r="N4" s="5">
        <f t="shared" ref="N4:N28" si="1">M4/$M$11</f>
        <v>0.94779609214503768</v>
      </c>
      <c r="O4" s="5">
        <v>0.74839411824353497</v>
      </c>
      <c r="P4" s="5">
        <f>AVERAGE(O3:O4)</f>
        <v>0.66576166687967198</v>
      </c>
      <c r="Q4" s="5">
        <f t="shared" ref="Q4:Q28" si="2">P4/$P$11</f>
        <v>0.79571475371313327</v>
      </c>
      <c r="R4" s="5">
        <v>0.66137689477457995</v>
      </c>
      <c r="S4" s="5">
        <v>1576140</v>
      </c>
      <c r="T4" s="5">
        <v>0.19853667784175999</v>
      </c>
      <c r="U4" s="5">
        <f>AVERAGE(T3:T4)</f>
        <v>0.31176814740696945</v>
      </c>
      <c r="V4" s="5">
        <f t="shared" ref="V4:V28" si="3">U4/$U$11</f>
        <v>2.7688332024537687</v>
      </c>
    </row>
    <row r="5" spans="1:22" s="5" customFormat="1" x14ac:dyDescent="0.25">
      <c r="A5" s="4">
        <v>4</v>
      </c>
      <c r="B5" s="5" t="s">
        <v>38</v>
      </c>
      <c r="C5" s="5">
        <v>15405553</v>
      </c>
      <c r="D5" s="5">
        <v>7347605</v>
      </c>
      <c r="E5" s="5">
        <v>0.52305477122437605</v>
      </c>
      <c r="F5" s="5">
        <v>8057948</v>
      </c>
      <c r="G5" s="5">
        <v>10553728</v>
      </c>
      <c r="H5" s="5">
        <v>1.43634939548329</v>
      </c>
      <c r="K5" s="5">
        <v>5478374</v>
      </c>
      <c r="L5" s="5">
        <v>0.51909372688020805</v>
      </c>
      <c r="O5" s="5">
        <v>0.74559996080355395</v>
      </c>
      <c r="R5" s="5">
        <v>0.59242048826896399</v>
      </c>
      <c r="S5" s="5">
        <v>215082</v>
      </c>
      <c r="T5" s="5">
        <v>2.9272395562907901E-2</v>
      </c>
    </row>
    <row r="6" spans="1:22" s="5" customFormat="1" x14ac:dyDescent="0.25">
      <c r="A6" s="4">
        <v>5</v>
      </c>
      <c r="B6" s="5" t="s">
        <v>39</v>
      </c>
      <c r="C6" s="5">
        <v>18219246</v>
      </c>
      <c r="D6" s="5">
        <v>6876952</v>
      </c>
      <c r="E6" s="5">
        <v>0.62254464317568403</v>
      </c>
      <c r="F6" s="5">
        <v>11342294</v>
      </c>
      <c r="G6" s="5">
        <v>7982633</v>
      </c>
      <c r="H6" s="5">
        <v>1.1607806772535301</v>
      </c>
      <c r="K6" s="5">
        <v>4213783</v>
      </c>
      <c r="L6" s="5">
        <v>0.52786881220770099</v>
      </c>
      <c r="O6" s="5">
        <v>0.61273991733547095</v>
      </c>
      <c r="R6" s="5">
        <v>0.57164880108918803</v>
      </c>
      <c r="S6" s="5">
        <v>116647</v>
      </c>
      <c r="T6" s="5">
        <v>1.6962020383448899E-2</v>
      </c>
    </row>
    <row r="7" spans="1:22" s="5" customFormat="1" x14ac:dyDescent="0.25">
      <c r="A7" s="4">
        <v>6</v>
      </c>
      <c r="B7" s="5" t="s">
        <v>40</v>
      </c>
      <c r="C7" s="5">
        <v>10191722</v>
      </c>
      <c r="D7" s="5">
        <v>3413471</v>
      </c>
      <c r="E7" s="5">
        <v>0.665074165092023</v>
      </c>
      <c r="F7" s="5">
        <v>6778251</v>
      </c>
      <c r="G7" s="5">
        <v>3613121</v>
      </c>
      <c r="H7" s="5">
        <v>1.05848885196329</v>
      </c>
      <c r="I7" s="5">
        <f>AVERAGE(H5:H7)</f>
        <v>1.2185396415667034</v>
      </c>
      <c r="J7" s="5">
        <f t="shared" si="0"/>
        <v>0.86287401502924566</v>
      </c>
      <c r="K7" s="5">
        <v>1626343</v>
      </c>
      <c r="L7" s="5">
        <v>0.45012137705878102</v>
      </c>
      <c r="M7" s="5">
        <f>AVERAGE(L5:L7)</f>
        <v>0.49902797204889676</v>
      </c>
      <c r="N7" s="5">
        <f t="shared" si="1"/>
        <v>0.85228689155084947</v>
      </c>
      <c r="O7" s="5">
        <v>0.47644845964708599</v>
      </c>
      <c r="P7" s="5">
        <f>AVERAGE(O5:O7)</f>
        <v>0.61159611259537028</v>
      </c>
      <c r="Q7" s="5">
        <f t="shared" si="2"/>
        <v>0.73097637535459326</v>
      </c>
      <c r="R7" s="5">
        <v>0.549475110723876</v>
      </c>
      <c r="S7" s="5">
        <v>161172</v>
      </c>
      <c r="T7" s="5">
        <v>4.7216455039459801E-2</v>
      </c>
      <c r="U7" s="5">
        <f>AVERAGE(T5:T7)</f>
        <v>3.1150290328605532E-2</v>
      </c>
      <c r="V7" s="5">
        <f t="shared" si="3"/>
        <v>0.2766477552157704</v>
      </c>
    </row>
    <row r="8" spans="1:22" s="5" customFormat="1" x14ac:dyDescent="0.25">
      <c r="A8" s="4">
        <v>7</v>
      </c>
      <c r="B8" s="5" t="s">
        <v>41</v>
      </c>
      <c r="C8" s="5">
        <v>13922067</v>
      </c>
      <c r="D8" s="5">
        <v>5526839</v>
      </c>
      <c r="E8" s="5">
        <v>0.60301591710483804</v>
      </c>
      <c r="F8" s="5">
        <v>8395228</v>
      </c>
      <c r="G8" s="5">
        <v>10970931</v>
      </c>
      <c r="H8" s="5">
        <v>1.9850281508109799</v>
      </c>
      <c r="K8" s="5">
        <v>6574074</v>
      </c>
      <c r="L8" s="5">
        <v>0.59922662898891599</v>
      </c>
      <c r="O8" s="5">
        <v>1.1894817272585601</v>
      </c>
      <c r="R8" s="5">
        <v>0.60308478426011003</v>
      </c>
      <c r="S8" s="5">
        <v>95248</v>
      </c>
      <c r="T8" s="5">
        <v>1.7233720757923301E-2</v>
      </c>
    </row>
    <row r="9" spans="1:22" s="5" customFormat="1" x14ac:dyDescent="0.25">
      <c r="A9" s="4">
        <v>8</v>
      </c>
      <c r="B9" s="5" t="s">
        <v>42</v>
      </c>
      <c r="C9" s="5">
        <v>5457522</v>
      </c>
      <c r="D9" s="5">
        <v>2552572</v>
      </c>
      <c r="E9" s="5">
        <v>0.53228369945187604</v>
      </c>
      <c r="F9" s="5">
        <v>2904950</v>
      </c>
      <c r="G9" s="5">
        <v>4194653</v>
      </c>
      <c r="H9" s="5">
        <v>1.6433044787766999</v>
      </c>
      <c r="K9" s="5">
        <v>2162632</v>
      </c>
      <c r="L9" s="5">
        <v>0.515568749071735</v>
      </c>
      <c r="O9" s="5">
        <v>0.84723643446688301</v>
      </c>
      <c r="R9" s="5">
        <v>0.59272312626466295</v>
      </c>
      <c r="S9" s="5">
        <v>4995</v>
      </c>
      <c r="T9" s="5">
        <v>1.9568497969890799E-3</v>
      </c>
    </row>
    <row r="10" spans="1:22" s="7" customFormat="1" ht="15.75" thickBot="1" x14ac:dyDescent="0.3">
      <c r="A10" s="6">
        <v>9</v>
      </c>
      <c r="B10" s="7" t="s">
        <v>43</v>
      </c>
      <c r="C10" s="7">
        <v>16207246</v>
      </c>
      <c r="D10" s="7">
        <v>5608377</v>
      </c>
      <c r="E10" s="7">
        <v>0.65395866762311095</v>
      </c>
      <c r="F10" s="7">
        <v>10598869</v>
      </c>
      <c r="G10" s="7">
        <v>8290864</v>
      </c>
      <c r="H10" s="7">
        <v>1.4783000500857899</v>
      </c>
      <c r="I10" s="7">
        <f>AVERAGE(H8:H10)</f>
        <v>1.7022108932244899</v>
      </c>
      <c r="J10" s="7">
        <f>I10/$I$11</f>
        <v>1.2053719860723398</v>
      </c>
      <c r="K10" s="7">
        <v>5127296</v>
      </c>
      <c r="L10" s="7">
        <v>0.618427223025248</v>
      </c>
      <c r="M10" s="7">
        <f>AVERAGE(L8:L10)</f>
        <v>0.57774086702863292</v>
      </c>
      <c r="N10" s="7">
        <f t="shared" si="1"/>
        <v>0.98672017454259808</v>
      </c>
      <c r="O10" s="7">
        <v>0.91422099477264096</v>
      </c>
      <c r="P10" s="7">
        <f>AVERAGE(O8:O10)</f>
        <v>0.98364638549936145</v>
      </c>
      <c r="Q10" s="7">
        <f t="shared" si="2"/>
        <v>1.1756488550127078</v>
      </c>
      <c r="R10" s="7">
        <v>0.55549611335097504</v>
      </c>
      <c r="S10" s="7">
        <v>204990</v>
      </c>
      <c r="T10" s="7">
        <v>3.6550681239866697E-2</v>
      </c>
      <c r="U10" s="7">
        <f>AVERAGE(T8:T10)</f>
        <v>1.858041726492636E-2</v>
      </c>
      <c r="V10" s="7">
        <f t="shared" si="3"/>
        <v>0.16501389467288244</v>
      </c>
    </row>
    <row r="11" spans="1:22" s="11" customFormat="1" ht="15.75" thickBot="1" x14ac:dyDescent="0.3">
      <c r="A11" s="10"/>
      <c r="I11" s="11">
        <f>AVERAGE(I2:I10)</f>
        <v>1.4121872027000408</v>
      </c>
      <c r="J11" s="11">
        <f t="shared" ref="J11:U11" si="4">AVERAGE(J2:J10)</f>
        <v>1</v>
      </c>
      <c r="M11" s="11">
        <f>AVERAGE(M2:M10)</f>
        <v>0.58551642292755313</v>
      </c>
      <c r="N11" s="11">
        <f t="shared" si="1"/>
        <v>1</v>
      </c>
      <c r="P11" s="11">
        <f t="shared" si="4"/>
        <v>0.83668382893864091</v>
      </c>
      <c r="Q11" s="11">
        <f t="shared" si="2"/>
        <v>1</v>
      </c>
      <c r="U11" s="11">
        <f t="shared" si="4"/>
        <v>0.11259910749794437</v>
      </c>
      <c r="V11" s="11">
        <f t="shared" si="3"/>
        <v>1</v>
      </c>
    </row>
    <row r="12" spans="1:22" s="3" customFormat="1" x14ac:dyDescent="0.25">
      <c r="A12" s="2">
        <v>10</v>
      </c>
      <c r="B12" s="3" t="s">
        <v>17</v>
      </c>
      <c r="C12" s="3">
        <v>10195729</v>
      </c>
      <c r="D12" s="3">
        <v>6065314</v>
      </c>
      <c r="E12" s="3">
        <v>0.40511227789596999</v>
      </c>
      <c r="F12" s="3">
        <v>4130415</v>
      </c>
      <c r="G12" s="3">
        <v>5665542</v>
      </c>
      <c r="H12" s="3">
        <v>0.93408882046337605</v>
      </c>
      <c r="K12" s="3">
        <v>2683015</v>
      </c>
      <c r="L12" s="3">
        <v>0.47356722445972499</v>
      </c>
      <c r="O12" s="3">
        <v>0.442353850105699</v>
      </c>
      <c r="R12" s="3">
        <v>0.65066464406646995</v>
      </c>
      <c r="S12" s="3">
        <v>1876373</v>
      </c>
      <c r="T12" s="3">
        <v>0.309361230102844</v>
      </c>
    </row>
    <row r="13" spans="1:22" s="5" customFormat="1" x14ac:dyDescent="0.25">
      <c r="A13" s="4">
        <v>11</v>
      </c>
      <c r="B13" s="5" t="s">
        <v>18</v>
      </c>
      <c r="C13" s="5">
        <v>10618812</v>
      </c>
      <c r="D13" s="5">
        <v>4799161</v>
      </c>
      <c r="E13" s="5">
        <v>0.54805104375141001</v>
      </c>
      <c r="F13" s="5">
        <v>5819651</v>
      </c>
      <c r="G13" s="5">
        <v>6782626</v>
      </c>
      <c r="H13" s="5">
        <v>1.41329411536725</v>
      </c>
      <c r="K13" s="5">
        <v>2654133</v>
      </c>
      <c r="L13" s="5">
        <v>0.39131348241816699</v>
      </c>
      <c r="O13" s="5">
        <v>0.55304104196546</v>
      </c>
      <c r="R13" s="5">
        <v>0.61664581239900196</v>
      </c>
      <c r="S13" s="5">
        <v>1764218</v>
      </c>
      <c r="T13" s="5">
        <v>0.36760967177387899</v>
      </c>
    </row>
    <row r="14" spans="1:22" s="5" customFormat="1" x14ac:dyDescent="0.25">
      <c r="A14" s="4">
        <v>12</v>
      </c>
      <c r="B14" s="5" t="s">
        <v>19</v>
      </c>
      <c r="C14" s="5">
        <v>5070295</v>
      </c>
      <c r="D14" s="5">
        <v>2275812</v>
      </c>
      <c r="E14" s="5">
        <v>0.55114801012564396</v>
      </c>
      <c r="F14" s="5">
        <v>2794483</v>
      </c>
      <c r="G14" s="5">
        <v>2814755</v>
      </c>
      <c r="H14" s="5">
        <v>1.2368134977757399</v>
      </c>
      <c r="I14" s="5">
        <f>AVERAGE(H12:H14)</f>
        <v>1.1947321445354553</v>
      </c>
      <c r="J14" s="5">
        <f t="shared" si="0"/>
        <v>0.84601541654759305</v>
      </c>
      <c r="K14" s="5">
        <v>1185953</v>
      </c>
      <c r="L14" s="5">
        <v>0.42133436124991303</v>
      </c>
      <c r="M14" s="5">
        <f>AVERAGE(L12:L14)</f>
        <v>0.42873835604260169</v>
      </c>
      <c r="N14" s="5">
        <f t="shared" si="1"/>
        <v>0.73223967638504683</v>
      </c>
      <c r="O14" s="5">
        <v>0.52111202507061205</v>
      </c>
      <c r="P14" s="5">
        <f>AVERAGE(O12:O14)</f>
        <v>0.50550230571392374</v>
      </c>
      <c r="Q14" s="5">
        <f t="shared" si="2"/>
        <v>0.60417362954793674</v>
      </c>
      <c r="R14" s="5">
        <v>0.61103264631903598</v>
      </c>
      <c r="S14" s="5">
        <v>866836</v>
      </c>
      <c r="T14" s="5">
        <v>0.38089086444750297</v>
      </c>
      <c r="U14" s="5">
        <f>AVERAGE(T12:T14)</f>
        <v>0.35262058877474195</v>
      </c>
      <c r="V14" s="5">
        <f t="shared" si="3"/>
        <v>3.1316463923231317</v>
      </c>
    </row>
    <row r="15" spans="1:22" s="5" customFormat="1" x14ac:dyDescent="0.25">
      <c r="A15" s="4">
        <v>13</v>
      </c>
      <c r="B15" s="5" t="s">
        <v>20</v>
      </c>
      <c r="C15" s="5">
        <v>9310414</v>
      </c>
      <c r="D15" s="5">
        <v>3998267</v>
      </c>
      <c r="E15" s="5">
        <v>0.570559697989799</v>
      </c>
      <c r="F15" s="5">
        <v>5312147</v>
      </c>
      <c r="G15" s="5">
        <v>9396703</v>
      </c>
      <c r="H15" s="5">
        <v>2.3501939715381699</v>
      </c>
      <c r="K15" s="5">
        <v>2617703</v>
      </c>
      <c r="L15" s="5">
        <v>0.278576751867118</v>
      </c>
      <c r="O15" s="5">
        <v>0.65470940284878398</v>
      </c>
      <c r="R15" s="5">
        <v>0.63820876547110195</v>
      </c>
      <c r="S15" s="5">
        <v>1754677</v>
      </c>
      <c r="T15" s="5">
        <v>0.43885938582890999</v>
      </c>
    </row>
    <row r="16" spans="1:22" s="5" customFormat="1" x14ac:dyDescent="0.25">
      <c r="A16" s="4">
        <v>14</v>
      </c>
      <c r="B16" s="5" t="s">
        <v>21</v>
      </c>
      <c r="C16" s="5">
        <v>5729795</v>
      </c>
      <c r="D16" s="5">
        <v>2702333</v>
      </c>
      <c r="E16" s="5">
        <v>0.52837178293464204</v>
      </c>
      <c r="F16" s="5">
        <v>3027462</v>
      </c>
      <c r="G16" s="5">
        <v>3776665</v>
      </c>
      <c r="H16" s="5">
        <v>1.39755722185238</v>
      </c>
      <c r="I16" s="5">
        <f>AVERAGE(H15:H16)</f>
        <v>1.8738755966952749</v>
      </c>
      <c r="J16" s="5">
        <f t="shared" si="0"/>
        <v>1.3269314387727815</v>
      </c>
      <c r="K16" s="5">
        <v>1295268</v>
      </c>
      <c r="L16" s="5">
        <v>0.34296608250930399</v>
      </c>
      <c r="M16" s="5">
        <f>AVERAGE(L15:L16)</f>
        <v>0.310771417188211</v>
      </c>
      <c r="N16" s="5">
        <f t="shared" si="1"/>
        <v>0.53076464641994037</v>
      </c>
      <c r="O16" s="5">
        <v>0.479314725461296</v>
      </c>
      <c r="P16" s="5">
        <f>AVERAGE(O15:O16)</f>
        <v>0.56701206415504002</v>
      </c>
      <c r="Q16" s="5">
        <f t="shared" si="2"/>
        <v>0.6776897611064292</v>
      </c>
      <c r="R16" s="5">
        <v>0.61605629105327997</v>
      </c>
      <c r="S16" s="5">
        <v>1466848</v>
      </c>
      <c r="T16" s="5">
        <v>0.54280801070778495</v>
      </c>
      <c r="U16" s="5">
        <f>AVERAGE(T15:T16)</f>
        <v>0.49083369826834744</v>
      </c>
      <c r="V16" s="5">
        <f t="shared" si="3"/>
        <v>4.3591260106329726</v>
      </c>
    </row>
    <row r="17" spans="1:22" s="5" customFormat="1" x14ac:dyDescent="0.25">
      <c r="A17" s="4">
        <v>15</v>
      </c>
      <c r="B17" s="5" t="s">
        <v>23</v>
      </c>
      <c r="C17" s="5">
        <v>14170441</v>
      </c>
      <c r="D17" s="5">
        <v>3265001</v>
      </c>
      <c r="E17" s="5">
        <v>0.76959072762802505</v>
      </c>
      <c r="F17" s="5">
        <v>10905440</v>
      </c>
      <c r="G17" s="5">
        <v>7312703</v>
      </c>
      <c r="H17" s="5">
        <v>2.2397245820139098</v>
      </c>
      <c r="I17" s="5">
        <f>H17</f>
        <v>2.2397245820139098</v>
      </c>
      <c r="J17" s="5">
        <f t="shared" si="0"/>
        <v>1.5859969398757143</v>
      </c>
      <c r="K17" s="5">
        <v>3225232</v>
      </c>
      <c r="L17" s="5">
        <v>0.44104512380716099</v>
      </c>
      <c r="M17" s="5">
        <f>L17</f>
        <v>0.44104512380716099</v>
      </c>
      <c r="N17" s="5">
        <f t="shared" si="1"/>
        <v>0.75325833151179122</v>
      </c>
      <c r="O17" s="5">
        <v>0.98781960556826798</v>
      </c>
      <c r="P17" s="5">
        <f>O17</f>
        <v>0.98781960556826798</v>
      </c>
      <c r="Q17" s="5">
        <f t="shared" si="2"/>
        <v>1.1806366651323326</v>
      </c>
      <c r="R17" s="5">
        <v>0.59082013324932903</v>
      </c>
      <c r="S17" s="5">
        <v>3055679</v>
      </c>
      <c r="T17" s="5">
        <v>0.93588914674145596</v>
      </c>
      <c r="U17" s="5">
        <f>T17</f>
        <v>0.93588914674145596</v>
      </c>
      <c r="V17" s="5">
        <f t="shared" si="3"/>
        <v>8.3116924062523481</v>
      </c>
    </row>
    <row r="18" spans="1:22" s="7" customFormat="1" ht="15.75" thickBot="1" x14ac:dyDescent="0.3">
      <c r="A18" s="6">
        <v>16</v>
      </c>
      <c r="B18" s="7" t="s">
        <v>24</v>
      </c>
      <c r="C18" s="7">
        <v>8334723</v>
      </c>
      <c r="D18" s="7">
        <v>3616845</v>
      </c>
      <c r="E18" s="7">
        <v>0.56605096534101995</v>
      </c>
      <c r="F18" s="7">
        <v>4717878</v>
      </c>
      <c r="G18" s="7">
        <v>5154667</v>
      </c>
      <c r="H18" s="7">
        <v>1.4251832743731101</v>
      </c>
      <c r="I18" s="7">
        <f>H18</f>
        <v>1.4251832743731101</v>
      </c>
      <c r="J18" s="7">
        <f t="shared" si="0"/>
        <v>1.0092027966605428</v>
      </c>
      <c r="K18" s="7">
        <v>3030559</v>
      </c>
      <c r="L18" s="7">
        <v>0.58792527237937997</v>
      </c>
      <c r="M18" s="7">
        <f>L18</f>
        <v>0.58792527237937997</v>
      </c>
      <c r="N18" s="7">
        <f t="shared" si="1"/>
        <v>1.0041140595848408</v>
      </c>
      <c r="O18" s="7">
        <v>0.83790126477634497</v>
      </c>
      <c r="P18" s="7">
        <f>O18</f>
        <v>0.83790126477634497</v>
      </c>
      <c r="Q18" s="7">
        <f t="shared" si="2"/>
        <v>1.0014550727474301</v>
      </c>
      <c r="R18" s="7">
        <v>0.59970487292938401</v>
      </c>
      <c r="S18" s="7">
        <v>1625840</v>
      </c>
      <c r="T18" s="7">
        <v>0.44951884860976898</v>
      </c>
      <c r="U18" s="7">
        <f>T18</f>
        <v>0.44951884860976898</v>
      </c>
      <c r="V18" s="7">
        <f t="shared" si="3"/>
        <v>3.9922061426461615</v>
      </c>
    </row>
    <row r="19" spans="1:22" s="3" customFormat="1" x14ac:dyDescent="0.25">
      <c r="A19" s="2">
        <v>17</v>
      </c>
      <c r="B19" s="3" t="s">
        <v>26</v>
      </c>
      <c r="C19" s="3">
        <v>3419733</v>
      </c>
      <c r="D19" s="3">
        <v>1382051</v>
      </c>
      <c r="E19" s="3">
        <v>0.59585996918472905</v>
      </c>
      <c r="F19" s="3">
        <v>2037682</v>
      </c>
      <c r="G19" s="3">
        <v>2331360</v>
      </c>
      <c r="H19" s="3">
        <v>1.68688420326023</v>
      </c>
      <c r="I19" s="3">
        <f>AVERAGE(H19,H22)</f>
        <v>1.7426948820223549</v>
      </c>
      <c r="J19" s="3">
        <f t="shared" si="0"/>
        <v>1.2340395654983969</v>
      </c>
      <c r="K19" s="3">
        <v>1150471</v>
      </c>
      <c r="L19" s="3">
        <v>0.49347633999039198</v>
      </c>
      <c r="M19" s="3">
        <f>AVERAGE(L19,L22)</f>
        <v>0.47040709455291896</v>
      </c>
      <c r="N19" s="3">
        <f t="shared" si="1"/>
        <v>0.80340546589779116</v>
      </c>
      <c r="O19" s="3">
        <v>0.832437442612465</v>
      </c>
      <c r="P19" s="3">
        <f>AVERAGE(O19,O22)</f>
        <v>0.81848852589798304</v>
      </c>
      <c r="Q19" s="3">
        <f t="shared" si="2"/>
        <v>0.97825307193550137</v>
      </c>
      <c r="R19" s="3">
        <v>0.54927329763201305</v>
      </c>
      <c r="S19" s="3">
        <v>328481</v>
      </c>
      <c r="T19" s="3">
        <v>0.23767646780039201</v>
      </c>
      <c r="U19" s="3">
        <f>AVERAGE(T19,T22)</f>
        <v>0.2004721356645475</v>
      </c>
      <c r="V19" s="3">
        <f t="shared" si="3"/>
        <v>1.780406080645065</v>
      </c>
    </row>
    <row r="20" spans="1:22" s="5" customFormat="1" x14ac:dyDescent="0.25">
      <c r="A20" s="4">
        <v>18</v>
      </c>
      <c r="B20" s="5" t="s">
        <v>29</v>
      </c>
      <c r="C20" s="5">
        <v>6808776</v>
      </c>
      <c r="D20" s="5">
        <v>2748709</v>
      </c>
      <c r="E20" s="5">
        <v>0.596299099867583</v>
      </c>
      <c r="F20" s="5">
        <v>4060067</v>
      </c>
      <c r="G20" s="5">
        <v>4211914</v>
      </c>
      <c r="H20" s="5">
        <v>1.53232444758612</v>
      </c>
      <c r="K20" s="5">
        <v>2952455</v>
      </c>
      <c r="L20" s="5">
        <v>0.70097703799270406</v>
      </c>
      <c r="O20" s="5">
        <v>1.0741242525127299</v>
      </c>
      <c r="R20" s="5">
        <v>0.59082187535457797</v>
      </c>
      <c r="S20" s="5">
        <v>612041</v>
      </c>
      <c r="T20" s="5">
        <v>0.22266489468328601</v>
      </c>
    </row>
    <row r="21" spans="1:22" s="5" customFormat="1" x14ac:dyDescent="0.25">
      <c r="A21" s="4">
        <v>19</v>
      </c>
      <c r="B21" s="5" t="s">
        <v>30</v>
      </c>
      <c r="C21" s="5">
        <v>3288828</v>
      </c>
      <c r="D21" s="5">
        <v>1939301</v>
      </c>
      <c r="E21" s="5">
        <v>0.41033675218041199</v>
      </c>
      <c r="F21" s="5">
        <v>1349527</v>
      </c>
      <c r="G21" s="5">
        <v>1548891</v>
      </c>
      <c r="H21" s="5">
        <v>0.79868519636714497</v>
      </c>
      <c r="I21" s="5">
        <f>AVERAGE(H20,H21,H23)</f>
        <v>1.2259584732509117</v>
      </c>
      <c r="J21" s="5">
        <f t="shared" si="0"/>
        <v>0.86812744861795388</v>
      </c>
      <c r="K21" s="5">
        <v>1018253</v>
      </c>
      <c r="L21" s="5">
        <v>0.65740778402095401</v>
      </c>
      <c r="M21" s="5">
        <f>AVERAGE(L20,L21,L23)</f>
        <v>0.68429606481113503</v>
      </c>
      <c r="N21" s="5">
        <f t="shared" si="1"/>
        <v>1.1687051601211946</v>
      </c>
      <c r="O21" s="5">
        <v>0.52506186507406505</v>
      </c>
      <c r="P21" s="5">
        <f>AVERAGE(O20,O21,O23)</f>
        <v>0.8448629803587554</v>
      </c>
      <c r="Q21" s="5">
        <f t="shared" si="2"/>
        <v>1.0097756776660665</v>
      </c>
      <c r="R21" s="5">
        <v>0.58332752272765198</v>
      </c>
      <c r="S21" s="5">
        <v>235212</v>
      </c>
      <c r="T21" s="5">
        <v>0.121286999800444</v>
      </c>
      <c r="U21" s="5">
        <f>AVERAGE(T20,T21,T23)</f>
        <v>0.18144838200775268</v>
      </c>
      <c r="V21" s="5">
        <f t="shared" si="3"/>
        <v>1.6114548866301204</v>
      </c>
    </row>
    <row r="22" spans="1:22" s="5" customFormat="1" x14ac:dyDescent="0.25">
      <c r="A22" s="4">
        <v>20</v>
      </c>
      <c r="B22" s="5" t="s">
        <v>27</v>
      </c>
      <c r="C22" s="5">
        <v>4252506</v>
      </c>
      <c r="D22" s="5">
        <v>1879501</v>
      </c>
      <c r="E22" s="5">
        <v>0.55802507980000504</v>
      </c>
      <c r="F22" s="5">
        <v>2373005</v>
      </c>
      <c r="G22" s="5">
        <v>3380293</v>
      </c>
      <c r="H22" s="5">
        <v>1.79850556078448</v>
      </c>
      <c r="K22" s="5">
        <v>1512133</v>
      </c>
      <c r="L22" s="5">
        <v>0.447337849115446</v>
      </c>
      <c r="O22" s="5">
        <v>0.80453960918350098</v>
      </c>
      <c r="R22" s="5">
        <v>0.61481298272043505</v>
      </c>
      <c r="S22" s="5">
        <v>306862</v>
      </c>
      <c r="T22" s="5">
        <v>0.16326780352870299</v>
      </c>
    </row>
    <row r="23" spans="1:22" s="5" customFormat="1" x14ac:dyDescent="0.25">
      <c r="A23" s="4">
        <v>21</v>
      </c>
      <c r="B23" s="5" t="s">
        <v>30</v>
      </c>
      <c r="C23" s="5">
        <v>10146464</v>
      </c>
      <c r="D23" s="5">
        <v>5301950</v>
      </c>
      <c r="E23" s="5">
        <v>0.47745835396449399</v>
      </c>
      <c r="F23" s="5">
        <v>4844514</v>
      </c>
      <c r="G23" s="5">
        <v>7141015</v>
      </c>
      <c r="H23" s="5">
        <v>1.34686577579947</v>
      </c>
      <c r="K23" s="5">
        <v>4959459</v>
      </c>
      <c r="L23" s="5">
        <v>0.69450337241974702</v>
      </c>
      <c r="O23" s="5">
        <v>0.93540282348947101</v>
      </c>
      <c r="R23" s="5">
        <v>0.62805459224483995</v>
      </c>
      <c r="S23" s="5">
        <v>1062475</v>
      </c>
      <c r="T23" s="5">
        <v>0.200393251539528</v>
      </c>
    </row>
    <row r="24" spans="1:22" s="5" customFormat="1" x14ac:dyDescent="0.25">
      <c r="A24" s="4">
        <v>22</v>
      </c>
      <c r="B24" s="5" t="s">
        <v>32</v>
      </c>
      <c r="C24" s="5">
        <v>5757554</v>
      </c>
      <c r="D24" s="5">
        <v>2745974</v>
      </c>
      <c r="E24" s="5">
        <v>0.52306587137523997</v>
      </c>
      <c r="F24" s="5">
        <v>3011580</v>
      </c>
      <c r="G24" s="5">
        <v>3972163</v>
      </c>
      <c r="H24" s="5">
        <v>1.4465406445946001</v>
      </c>
      <c r="K24" s="5">
        <v>2309686</v>
      </c>
      <c r="L24" s="5">
        <v>0.58146808174790399</v>
      </c>
      <c r="O24" s="5">
        <v>0.84111721378279602</v>
      </c>
      <c r="R24" s="5">
        <v>0.56742648134854701</v>
      </c>
      <c r="S24" s="5">
        <v>444435</v>
      </c>
      <c r="T24" s="5">
        <v>0.16184967519721599</v>
      </c>
    </row>
    <row r="25" spans="1:22" s="5" customFormat="1" x14ac:dyDescent="0.25">
      <c r="A25" s="4">
        <v>23</v>
      </c>
      <c r="B25" s="5" t="s">
        <v>44</v>
      </c>
      <c r="C25" s="5">
        <v>1879626</v>
      </c>
      <c r="D25" s="5">
        <v>1123033</v>
      </c>
      <c r="E25" s="5">
        <v>0.40252316152255802</v>
      </c>
      <c r="F25" s="5">
        <v>756593</v>
      </c>
      <c r="G25" s="5">
        <v>911415</v>
      </c>
      <c r="H25" s="5">
        <v>0.81156564410841003</v>
      </c>
      <c r="K25" s="5">
        <v>304792</v>
      </c>
      <c r="L25" s="5">
        <v>0.33441626481899001</v>
      </c>
      <c r="O25" s="5">
        <v>0.271400751358152</v>
      </c>
      <c r="R25" s="5">
        <v>0.57495931651749399</v>
      </c>
      <c r="S25" s="5">
        <v>111221</v>
      </c>
      <c r="T25" s="5">
        <v>9.9036270528114506E-2</v>
      </c>
    </row>
    <row r="26" spans="1:22" s="5" customFormat="1" x14ac:dyDescent="0.25">
      <c r="A26" s="4">
        <v>24</v>
      </c>
      <c r="B26" s="5" t="s">
        <v>45</v>
      </c>
      <c r="C26" s="5">
        <v>10745620</v>
      </c>
      <c r="D26" s="5">
        <v>6112829</v>
      </c>
      <c r="E26" s="5">
        <v>0.43113296394251799</v>
      </c>
      <c r="F26" s="5">
        <v>4632791</v>
      </c>
      <c r="G26" s="5">
        <v>8453407</v>
      </c>
      <c r="H26" s="5">
        <v>1.38289603717035</v>
      </c>
      <c r="I26" s="5">
        <f>AVERAGE(H24:H26)</f>
        <v>1.2136674419577866</v>
      </c>
      <c r="J26" s="5">
        <f t="shared" si="0"/>
        <v>0.85942390614877895</v>
      </c>
      <c r="K26" s="5">
        <v>4909064</v>
      </c>
      <c r="L26" s="5">
        <v>0.58072017590067504</v>
      </c>
      <c r="M26" s="5">
        <f>AVERAGE(L24:L26)</f>
        <v>0.49886817415585633</v>
      </c>
      <c r="N26" s="5">
        <f t="shared" si="1"/>
        <v>0.8520139736841883</v>
      </c>
      <c r="O26" s="5">
        <v>0.80307562995791304</v>
      </c>
      <c r="P26" s="5">
        <f>AVERAGE(O24:O26)</f>
        <v>0.63853119836628702</v>
      </c>
      <c r="Q26" s="5">
        <f t="shared" si="2"/>
        <v>0.76316904460348356</v>
      </c>
      <c r="R26" s="5">
        <v>0.60447898010700196</v>
      </c>
      <c r="S26" s="5">
        <v>1257471</v>
      </c>
      <c r="T26" s="5">
        <v>0.205710154823569</v>
      </c>
      <c r="U26" s="5">
        <f>AVERAGE(T24:T26)</f>
        <v>0.15553203351629985</v>
      </c>
      <c r="V26" s="5">
        <f t="shared" si="3"/>
        <v>1.3812901094188448</v>
      </c>
    </row>
    <row r="27" spans="1:22" s="5" customFormat="1" x14ac:dyDescent="0.25">
      <c r="A27" s="4">
        <v>25</v>
      </c>
      <c r="B27" s="5" t="s">
        <v>33</v>
      </c>
      <c r="C27" s="5">
        <v>9629250</v>
      </c>
      <c r="D27" s="5">
        <v>2895401</v>
      </c>
      <c r="E27" s="5">
        <v>0.69931188825713297</v>
      </c>
      <c r="F27" s="5">
        <v>6733849</v>
      </c>
      <c r="G27" s="5">
        <v>5554684</v>
      </c>
      <c r="H27" s="5">
        <v>1.9184506740171701</v>
      </c>
      <c r="K27" s="5">
        <v>3797182</v>
      </c>
      <c r="L27" s="5">
        <v>0.68360000316849701</v>
      </c>
      <c r="O27" s="5">
        <v>1.3114528868367501</v>
      </c>
      <c r="R27" s="5">
        <v>0.52900071684738803</v>
      </c>
      <c r="S27" s="5">
        <v>1338252</v>
      </c>
      <c r="T27" s="5">
        <v>0.462199191061963</v>
      </c>
    </row>
    <row r="28" spans="1:22" s="7" customFormat="1" ht="15.75" thickBot="1" x14ac:dyDescent="0.3">
      <c r="A28" s="6">
        <v>26</v>
      </c>
      <c r="B28" s="7" t="s">
        <v>34</v>
      </c>
      <c r="C28" s="7">
        <v>1255239</v>
      </c>
      <c r="D28" s="7">
        <v>407248</v>
      </c>
      <c r="E28" s="7">
        <v>0.67556138711432601</v>
      </c>
      <c r="F28" s="7">
        <v>847991</v>
      </c>
      <c r="G28" s="7">
        <v>608863</v>
      </c>
      <c r="H28" s="7">
        <v>1.4950668879896301</v>
      </c>
      <c r="I28" s="7">
        <f>AVERAGE(H27:H28)</f>
        <v>1.7067587810033999</v>
      </c>
      <c r="J28" s="7">
        <f t="shared" si="0"/>
        <v>1.2085924428008914</v>
      </c>
      <c r="K28" s="7">
        <v>271662</v>
      </c>
      <c r="L28" s="7">
        <v>0.44617918973562198</v>
      </c>
      <c r="M28" s="7">
        <f>AVERAGE(L27:L28)</f>
        <v>0.56488959645205949</v>
      </c>
      <c r="N28" s="7">
        <f t="shared" si="1"/>
        <v>0.96477156631685834</v>
      </c>
      <c r="O28" s="7">
        <v>0.66706773268376995</v>
      </c>
      <c r="P28" s="7">
        <f>AVERAGE(O27:O28)</f>
        <v>0.98926030976026003</v>
      </c>
      <c r="Q28" s="7">
        <f t="shared" si="2"/>
        <v>1.1823585870126916</v>
      </c>
      <c r="R28" s="7">
        <v>0.52642622081851698</v>
      </c>
      <c r="S28" s="7">
        <v>51712</v>
      </c>
      <c r="T28" s="7">
        <v>0.126979138019094</v>
      </c>
      <c r="U28" s="7">
        <f>AVERAGE(T27:T28)</f>
        <v>0.29458916454052853</v>
      </c>
      <c r="V28" s="7">
        <f t="shared" si="3"/>
        <v>2.6162655378587845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I1" workbookViewId="0">
      <selection activeCell="P7" sqref="P7"/>
    </sheetView>
  </sheetViews>
  <sheetFormatPr defaultRowHeight="15" x14ac:dyDescent="0.25"/>
  <cols>
    <col min="2" max="2" width="12.5703125" bestFit="1" customWidth="1"/>
    <col min="3" max="3" width="12.85546875" bestFit="1" customWidth="1"/>
    <col min="4" max="4" width="13.7109375" bestFit="1" customWidth="1"/>
    <col min="5" max="5" width="12" bestFit="1" customWidth="1"/>
    <col min="6" max="6" width="13.140625" bestFit="1" customWidth="1"/>
    <col min="7" max="7" width="14.7109375" bestFit="1" customWidth="1"/>
    <col min="8" max="8" width="16.42578125" bestFit="1" customWidth="1"/>
    <col min="9" max="21" width="16.42578125" customWidth="1"/>
  </cols>
  <sheetData>
    <row r="1" spans="1:21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55</v>
      </c>
      <c r="J1" t="s">
        <v>57</v>
      </c>
      <c r="K1" t="s">
        <v>8</v>
      </c>
      <c r="L1" t="s">
        <v>9</v>
      </c>
      <c r="M1" t="s">
        <v>55</v>
      </c>
      <c r="N1" t="s">
        <v>10</v>
      </c>
      <c r="O1" t="s">
        <v>55</v>
      </c>
      <c r="P1" t="s">
        <v>57</v>
      </c>
      <c r="Q1" t="s">
        <v>11</v>
      </c>
      <c r="R1" t="s">
        <v>12</v>
      </c>
      <c r="S1" t="s">
        <v>13</v>
      </c>
      <c r="T1" t="s">
        <v>55</v>
      </c>
      <c r="U1" t="s">
        <v>57</v>
      </c>
    </row>
    <row r="2" spans="1:21" s="3" customFormat="1" x14ac:dyDescent="0.25">
      <c r="A2" s="2">
        <v>1</v>
      </c>
      <c r="B2" s="3" t="s">
        <v>14</v>
      </c>
      <c r="C2" s="3">
        <v>15674242</v>
      </c>
      <c r="D2" s="3">
        <v>7887996</v>
      </c>
      <c r="E2" s="3">
        <v>0.49675422900833099</v>
      </c>
      <c r="F2" s="3">
        <v>7786246</v>
      </c>
      <c r="G2" s="3">
        <v>11481127</v>
      </c>
      <c r="H2" s="3">
        <v>1.45551886689598</v>
      </c>
      <c r="K2" s="3">
        <v>6420279</v>
      </c>
      <c r="L2" s="3">
        <v>0.55920285525976698</v>
      </c>
      <c r="N2" s="3">
        <v>0.81393030625269103</v>
      </c>
      <c r="Q2" s="3">
        <v>0.59848769812028402</v>
      </c>
      <c r="R2" s="3">
        <v>236138</v>
      </c>
      <c r="S2" s="3">
        <v>2.9936374207086301E-2</v>
      </c>
    </row>
    <row r="3" spans="1:21" s="5" customFormat="1" x14ac:dyDescent="0.25">
      <c r="A3" s="4">
        <v>2</v>
      </c>
      <c r="B3" s="5" t="s">
        <v>15</v>
      </c>
      <c r="C3" s="5">
        <v>18294084</v>
      </c>
      <c r="D3" s="5">
        <v>8375979</v>
      </c>
      <c r="E3" s="5">
        <v>0.54214821578385697</v>
      </c>
      <c r="F3" s="5">
        <v>9918105</v>
      </c>
      <c r="G3" s="5">
        <v>10587432</v>
      </c>
      <c r="H3" s="5">
        <v>1.2640232264192599</v>
      </c>
      <c r="K3" s="5">
        <v>5341360</v>
      </c>
      <c r="L3" s="5">
        <v>0.504500052515095</v>
      </c>
      <c r="N3" s="5">
        <v>0.637699784108819</v>
      </c>
      <c r="Q3" s="5">
        <v>0.61128738748183997</v>
      </c>
      <c r="R3" s="5">
        <v>46415</v>
      </c>
      <c r="S3" s="5">
        <v>5.5414417825068599E-3</v>
      </c>
    </row>
    <row r="4" spans="1:21" s="5" customFormat="1" x14ac:dyDescent="0.25">
      <c r="A4" s="4">
        <v>3</v>
      </c>
      <c r="B4" s="5" t="s">
        <v>16</v>
      </c>
      <c r="C4" s="5">
        <v>17057142</v>
      </c>
      <c r="D4" s="5">
        <v>9821563</v>
      </c>
      <c r="E4" s="5">
        <v>0.424196445101999</v>
      </c>
      <c r="F4" s="5">
        <v>7235579</v>
      </c>
      <c r="G4" s="5">
        <v>10884459</v>
      </c>
      <c r="H4" s="5">
        <v>1.1082206569361699</v>
      </c>
      <c r="I4" s="5">
        <f>AVERAGE(H2:H4)</f>
        <v>1.2759209167504697</v>
      </c>
      <c r="J4" s="5">
        <f>I4/$I$8</f>
        <v>1.0335262639096963</v>
      </c>
      <c r="K4" s="5">
        <v>6813294</v>
      </c>
      <c r="L4" s="5">
        <v>0.62596533277400401</v>
      </c>
      <c r="M4" s="5">
        <f>AVERAGE(L2:L4)</f>
        <v>0.56322274684962204</v>
      </c>
      <c r="N4" s="5">
        <v>0.69370771230607597</v>
      </c>
      <c r="O4" s="5">
        <f>AVERAGE(N2:N4)</f>
        <v>0.71511260088919537</v>
      </c>
      <c r="P4" s="5">
        <f>O4/$O$8</f>
        <v>0.92509799740158516</v>
      </c>
      <c r="Q4" s="5">
        <v>0.602740612690426</v>
      </c>
      <c r="R4" s="5">
        <v>76447</v>
      </c>
      <c r="S4" s="5">
        <v>7.7835880093626601E-3</v>
      </c>
      <c r="T4" s="5">
        <f>AVERAGE(S2:S4)</f>
        <v>1.4420467999651939E-2</v>
      </c>
      <c r="U4" s="5">
        <f>T4/$T$8</f>
        <v>0.33558124785517723</v>
      </c>
    </row>
    <row r="5" spans="1:21" s="5" customFormat="1" x14ac:dyDescent="0.25">
      <c r="A5" s="4">
        <v>4</v>
      </c>
      <c r="B5" s="5" t="s">
        <v>36</v>
      </c>
      <c r="C5" s="5">
        <v>15298171</v>
      </c>
      <c r="D5" s="5">
        <v>7317795</v>
      </c>
      <c r="E5" s="5">
        <v>0.52165556261594903</v>
      </c>
      <c r="F5" s="5">
        <v>7980376</v>
      </c>
      <c r="G5" s="5">
        <v>8339177</v>
      </c>
      <c r="H5" s="5">
        <v>1.1395751042493001</v>
      </c>
      <c r="K5" s="5">
        <v>6129726</v>
      </c>
      <c r="L5" s="5">
        <v>0.73505167236527102</v>
      </c>
      <c r="N5" s="5">
        <v>0.83764658616427501</v>
      </c>
      <c r="Q5" s="5">
        <v>0.55740794939284399</v>
      </c>
      <c r="R5" s="5">
        <v>717092</v>
      </c>
      <c r="S5" s="5">
        <v>9.7992906333123603E-2</v>
      </c>
    </row>
    <row r="6" spans="1:21" s="5" customFormat="1" x14ac:dyDescent="0.25">
      <c r="A6" s="4">
        <v>5</v>
      </c>
      <c r="B6" s="5" t="s">
        <v>37</v>
      </c>
      <c r="C6" s="5">
        <v>14013181</v>
      </c>
      <c r="D6" s="5">
        <v>7236821</v>
      </c>
      <c r="E6" s="5">
        <v>0.48357043272330502</v>
      </c>
      <c r="F6" s="5">
        <v>6776360</v>
      </c>
      <c r="G6" s="5">
        <v>7961126</v>
      </c>
      <c r="H6" s="5">
        <v>1.10008607370557</v>
      </c>
      <c r="K6" s="5">
        <v>4985534</v>
      </c>
      <c r="L6" s="5">
        <v>0.62623478136133004</v>
      </c>
      <c r="N6" s="5">
        <v>0.68891216184564996</v>
      </c>
      <c r="Q6" s="5">
        <v>0.60745488848336004</v>
      </c>
      <c r="R6" s="5">
        <v>48435</v>
      </c>
      <c r="S6" s="5">
        <v>6.6928558824378799E-3</v>
      </c>
    </row>
    <row r="7" spans="1:21" s="5" customFormat="1" ht="15.75" thickBot="1" x14ac:dyDescent="0.3">
      <c r="A7" s="4">
        <v>6</v>
      </c>
      <c r="B7" s="5" t="s">
        <v>46</v>
      </c>
      <c r="C7" s="5">
        <v>15461799</v>
      </c>
      <c r="D7" s="5">
        <v>7275907</v>
      </c>
      <c r="E7" s="5">
        <v>0.52942687975700597</v>
      </c>
      <c r="F7" s="5">
        <v>8185892</v>
      </c>
      <c r="G7" s="5">
        <v>9748014</v>
      </c>
      <c r="H7" s="5">
        <v>1.3397661624866799</v>
      </c>
      <c r="I7" s="5">
        <f>AVERAGE(H5:H7)</f>
        <v>1.1931424468138501</v>
      </c>
      <c r="J7" s="5">
        <f t="shared" ref="J7:J22" si="0">I7/$I$8</f>
        <v>0.96647373609030374</v>
      </c>
      <c r="K7" s="5">
        <v>7029838</v>
      </c>
      <c r="L7" s="5">
        <v>0.72115591955448599</v>
      </c>
      <c r="M7" s="5">
        <f>AVERAGE(L5:L7)</f>
        <v>0.69414745776036224</v>
      </c>
      <c r="N7" s="5">
        <v>0.96618029889606905</v>
      </c>
      <c r="O7" s="5">
        <f>AVERAGE(N5:N7)</f>
        <v>0.83091301563533138</v>
      </c>
      <c r="P7" s="5">
        <f t="shared" ref="P7:P22" si="1">O7/$O$8</f>
        <v>1.0749020025984148</v>
      </c>
      <c r="Q7" s="5">
        <v>0.56337727839532004</v>
      </c>
      <c r="R7" s="5">
        <v>799495</v>
      </c>
      <c r="S7" s="5">
        <v>0.10988252048851101</v>
      </c>
      <c r="T7" s="5">
        <f>AVERAGE(S5:S7)</f>
        <v>7.1522760901357493E-2</v>
      </c>
      <c r="U7" s="5">
        <f t="shared" ref="U7:U22" si="2">T7/$T$8</f>
        <v>1.6644187521448228</v>
      </c>
    </row>
    <row r="8" spans="1:21" s="11" customFormat="1" ht="15.75" thickBot="1" x14ac:dyDescent="0.3">
      <c r="A8" s="10"/>
      <c r="I8" s="11">
        <f>AVERAGE(I4:I7)</f>
        <v>1.2345316817821599</v>
      </c>
      <c r="J8" s="11">
        <f t="shared" si="0"/>
        <v>1</v>
      </c>
      <c r="M8" s="11">
        <f t="shared" ref="M8:T8" si="3">AVERAGE(M4:M7)</f>
        <v>0.62868510230499219</v>
      </c>
      <c r="O8" s="11">
        <f t="shared" si="3"/>
        <v>0.77301280826226337</v>
      </c>
      <c r="P8" s="11">
        <f t="shared" si="1"/>
        <v>1</v>
      </c>
      <c r="T8" s="11">
        <f t="shared" si="3"/>
        <v>4.2971614450504715E-2</v>
      </c>
      <c r="U8" s="11">
        <f t="shared" si="2"/>
        <v>1</v>
      </c>
    </row>
    <row r="9" spans="1:21" s="5" customFormat="1" x14ac:dyDescent="0.25">
      <c r="A9" s="4">
        <v>7</v>
      </c>
      <c r="B9" s="5" t="s">
        <v>17</v>
      </c>
      <c r="C9" s="5">
        <v>12523787</v>
      </c>
      <c r="D9" s="5">
        <v>5782728</v>
      </c>
      <c r="E9" s="5">
        <v>0.53826043192845696</v>
      </c>
      <c r="F9" s="5">
        <v>6741059</v>
      </c>
      <c r="G9" s="5">
        <v>10874244</v>
      </c>
      <c r="H9" s="5">
        <v>1.8804695638459901</v>
      </c>
      <c r="I9" s="5">
        <f>H9</f>
        <v>1.8804695638459901</v>
      </c>
      <c r="J9" s="5">
        <f t="shared" si="0"/>
        <v>1.5232250347203398</v>
      </c>
      <c r="K9" s="5">
        <v>4864892</v>
      </c>
      <c r="L9" s="5">
        <v>0.44737749125364501</v>
      </c>
      <c r="M9" s="5">
        <f>L9</f>
        <v>0.44737749125364501</v>
      </c>
      <c r="N9" s="5">
        <v>0.84127975585225501</v>
      </c>
      <c r="O9" s="5">
        <f>N9</f>
        <v>0.84127975585225501</v>
      </c>
      <c r="P9" s="5">
        <f t="shared" si="1"/>
        <v>1.0883128285331469</v>
      </c>
      <c r="Q9" s="5">
        <v>0.59787493740868203</v>
      </c>
      <c r="R9" s="5">
        <v>1744223</v>
      </c>
      <c r="S9" s="5">
        <v>0.30162632584482602</v>
      </c>
      <c r="T9" s="5">
        <f>S9</f>
        <v>0.30162632584482602</v>
      </c>
      <c r="U9" s="5">
        <f t="shared" si="2"/>
        <v>7.0191992947400959</v>
      </c>
    </row>
    <row r="10" spans="1:21" s="5" customFormat="1" x14ac:dyDescent="0.25">
      <c r="A10" s="4">
        <v>8</v>
      </c>
      <c r="B10" s="5" t="s">
        <v>20</v>
      </c>
      <c r="C10" s="5">
        <v>12646315</v>
      </c>
      <c r="D10" s="5">
        <v>4530562</v>
      </c>
      <c r="E10" s="5">
        <v>0.64174844608884096</v>
      </c>
      <c r="F10" s="5">
        <v>8115753</v>
      </c>
      <c r="G10" s="5">
        <v>9094159</v>
      </c>
      <c r="H10" s="5">
        <v>2.0072915898733998</v>
      </c>
      <c r="I10" s="5">
        <f>AVERAGE(H10,H13)</f>
        <v>2.0052455984379698</v>
      </c>
      <c r="J10" s="5">
        <f t="shared" si="0"/>
        <v>1.6242965879524562</v>
      </c>
      <c r="K10" s="5">
        <v>4403949</v>
      </c>
      <c r="L10" s="5">
        <v>0.48426127143807401</v>
      </c>
      <c r="M10" s="5">
        <f>AVERAGE(L10,L13)</f>
        <v>0.47663065128575149</v>
      </c>
      <c r="N10" s="5">
        <v>0.97205357745904397</v>
      </c>
      <c r="O10" s="5">
        <f>AVERAGE(N10,N13)</f>
        <v>0.95577712775485502</v>
      </c>
      <c r="P10" s="5">
        <f t="shared" si="1"/>
        <v>1.2364311658734954</v>
      </c>
      <c r="Q10" s="5">
        <v>0.58476517325700195</v>
      </c>
      <c r="R10" s="5">
        <v>2723026</v>
      </c>
      <c r="S10" s="5">
        <v>0.60103492679274695</v>
      </c>
      <c r="T10" s="5">
        <f>AVERAGE(S10,S13)</f>
        <v>0.57374823590121204</v>
      </c>
      <c r="U10" s="5">
        <f t="shared" si="2"/>
        <v>13.351796138868904</v>
      </c>
    </row>
    <row r="11" spans="1:21" s="5" customFormat="1" x14ac:dyDescent="0.25">
      <c r="A11" s="4">
        <v>9</v>
      </c>
      <c r="B11" s="5" t="s">
        <v>23</v>
      </c>
      <c r="C11" s="5">
        <v>12946613</v>
      </c>
      <c r="D11" s="5">
        <v>5747264</v>
      </c>
      <c r="E11" s="5">
        <v>0.55607972525323801</v>
      </c>
      <c r="F11" s="5">
        <v>7199349</v>
      </c>
      <c r="G11" s="5">
        <v>8414574</v>
      </c>
      <c r="H11" s="5">
        <v>1.4641008312824999</v>
      </c>
      <c r="K11" s="5">
        <v>1889344</v>
      </c>
      <c r="L11" s="5">
        <v>0.22453234115001</v>
      </c>
      <c r="N11" s="5">
        <v>0.32873798732753501</v>
      </c>
      <c r="Q11" s="5">
        <v>0.65046492327495697</v>
      </c>
      <c r="R11" s="5">
        <v>1154567</v>
      </c>
      <c r="S11" s="5">
        <v>0.20088984950056199</v>
      </c>
    </row>
    <row r="12" spans="1:21" s="5" customFormat="1" x14ac:dyDescent="0.25">
      <c r="A12" s="4">
        <v>10</v>
      </c>
      <c r="B12" s="5" t="s">
        <v>47</v>
      </c>
      <c r="C12" s="5">
        <v>13910521</v>
      </c>
      <c r="D12" s="5">
        <v>5267568</v>
      </c>
      <c r="E12" s="5">
        <v>0.62132489502010702</v>
      </c>
      <c r="F12" s="5">
        <v>8642953</v>
      </c>
      <c r="G12" s="5">
        <v>11474615</v>
      </c>
      <c r="H12" s="5">
        <v>2.1783515656561101</v>
      </c>
      <c r="I12" s="5">
        <f>AVERAGE(H11:H12)</f>
        <v>1.821226198469305</v>
      </c>
      <c r="J12" s="5">
        <f t="shared" si="0"/>
        <v>1.4752365008893069</v>
      </c>
      <c r="K12" s="5">
        <v>2842192</v>
      </c>
      <c r="L12" s="5">
        <v>0.24769388776878401</v>
      </c>
      <c r="M12" s="5">
        <f>AVERAGE(L11:L12)</f>
        <v>0.23611311445939701</v>
      </c>
      <c r="N12" s="5">
        <v>0.53956436822457698</v>
      </c>
      <c r="O12" s="5">
        <f>AVERAGE(N11:N12)</f>
        <v>0.434151177776056</v>
      </c>
      <c r="P12" s="5">
        <f t="shared" si="1"/>
        <v>0.56163516714817441</v>
      </c>
      <c r="Q12" s="5">
        <v>0.62123705928382</v>
      </c>
      <c r="R12" s="5">
        <v>1587182</v>
      </c>
      <c r="S12" s="5">
        <v>0.30131210456134599</v>
      </c>
      <c r="T12" s="5">
        <f>AVERAGE(S11:S12)</f>
        <v>0.25110097703095402</v>
      </c>
      <c r="U12" s="5">
        <f t="shared" si="2"/>
        <v>5.8434150134195102</v>
      </c>
    </row>
    <row r="13" spans="1:21" s="5" customFormat="1" x14ac:dyDescent="0.25">
      <c r="A13" s="4">
        <v>11</v>
      </c>
      <c r="B13" s="5" t="s">
        <v>21</v>
      </c>
      <c r="C13" s="5">
        <v>7410351</v>
      </c>
      <c r="D13" s="5">
        <v>3383228</v>
      </c>
      <c r="E13" s="5">
        <v>0.54344564785122895</v>
      </c>
      <c r="F13" s="5">
        <v>4027123</v>
      </c>
      <c r="G13" s="5">
        <v>6777281</v>
      </c>
      <c r="H13" s="5">
        <v>2.0031996070025402</v>
      </c>
      <c r="K13" s="5">
        <v>3178545</v>
      </c>
      <c r="L13" s="5">
        <v>0.46900003113342897</v>
      </c>
      <c r="N13" s="5">
        <v>0.93950067805066595</v>
      </c>
      <c r="Q13" s="5">
        <v>0.58147580103475005</v>
      </c>
      <c r="R13" s="5">
        <v>1848804</v>
      </c>
      <c r="S13" s="5">
        <v>0.54646154500967703</v>
      </c>
    </row>
    <row r="14" spans="1:21" s="5" customFormat="1" x14ac:dyDescent="0.25">
      <c r="A14" s="4">
        <v>12</v>
      </c>
      <c r="B14" s="5" t="s">
        <v>24</v>
      </c>
      <c r="C14" s="5">
        <v>12588121</v>
      </c>
      <c r="D14" s="5">
        <v>5458493</v>
      </c>
      <c r="E14" s="5">
        <v>0.56637746014675305</v>
      </c>
      <c r="F14" s="5">
        <v>7129628</v>
      </c>
      <c r="G14" s="5">
        <v>9585193</v>
      </c>
      <c r="H14" s="5">
        <v>1.7560145263536999</v>
      </c>
      <c r="K14" s="5">
        <v>4444119</v>
      </c>
      <c r="L14" s="5">
        <v>0.46364418535964802</v>
      </c>
      <c r="N14" s="5">
        <v>0.81416592455097003</v>
      </c>
      <c r="Q14" s="5">
        <v>0.59299154680601496</v>
      </c>
      <c r="R14" s="5">
        <v>4305232</v>
      </c>
      <c r="S14" s="5">
        <v>0.78872172227755899</v>
      </c>
    </row>
    <row r="15" spans="1:21" s="7" customFormat="1" ht="15.75" thickBot="1" x14ac:dyDescent="0.3">
      <c r="A15" s="6">
        <v>13</v>
      </c>
      <c r="B15" s="7" t="s">
        <v>25</v>
      </c>
      <c r="C15" s="7">
        <v>11763414</v>
      </c>
      <c r="D15" s="7">
        <v>5866337</v>
      </c>
      <c r="E15" s="7">
        <v>0.50130659347702999</v>
      </c>
      <c r="F15" s="7">
        <v>5897077</v>
      </c>
      <c r="G15" s="7">
        <v>9321714</v>
      </c>
      <c r="H15" s="7">
        <v>1.58901781469425</v>
      </c>
      <c r="I15" s="7">
        <f>AVERAGE(H14:H15)</f>
        <v>1.6725161705239748</v>
      </c>
      <c r="J15" s="7">
        <f t="shared" si="0"/>
        <v>1.3547778442668592</v>
      </c>
      <c r="K15" s="7">
        <v>4552098</v>
      </c>
      <c r="L15" s="7">
        <v>0.48833272507609699</v>
      </c>
      <c r="M15" s="7">
        <f>AVERAGE(L14:L15)</f>
        <v>0.47598845521787247</v>
      </c>
      <c r="N15" s="7">
        <v>0.77596939964410505</v>
      </c>
      <c r="O15" s="7">
        <f>AVERAGE(N14:N15)</f>
        <v>0.79506766209753754</v>
      </c>
      <c r="P15" s="7">
        <f t="shared" si="1"/>
        <v>1.0285310328619957</v>
      </c>
      <c r="Q15" s="7">
        <v>0.60739267915585304</v>
      </c>
      <c r="R15" s="7">
        <v>3876228</v>
      </c>
      <c r="S15" s="7">
        <v>0.66075781190204397</v>
      </c>
      <c r="T15" s="7">
        <f>AVERAGE(S14:S15)</f>
        <v>0.72473976708980148</v>
      </c>
      <c r="U15" s="7">
        <f t="shared" si="2"/>
        <v>16.865546625541995</v>
      </c>
    </row>
    <row r="16" spans="1:21" x14ac:dyDescent="0.25">
      <c r="A16">
        <v>14</v>
      </c>
      <c r="B16" t="s">
        <v>26</v>
      </c>
      <c r="C16">
        <v>6106529</v>
      </c>
      <c r="D16">
        <v>3365151</v>
      </c>
      <c r="E16">
        <v>0.44892573178642098</v>
      </c>
      <c r="F16">
        <v>2741378</v>
      </c>
      <c r="G16">
        <v>6663145</v>
      </c>
      <c r="H16">
        <v>1.9800433918121401</v>
      </c>
      <c r="I16" s="5">
        <f>AVERAGE(H16,H18)</f>
        <v>2.1641740240293452</v>
      </c>
      <c r="J16" s="5">
        <f t="shared" si="0"/>
        <v>1.7530323895010627</v>
      </c>
      <c r="K16" s="5">
        <v>3521517</v>
      </c>
      <c r="L16" s="5">
        <v>0.52850673368206802</v>
      </c>
      <c r="M16" s="5">
        <f>AVERAGE(L16,L18)</f>
        <v>0.57285839118758108</v>
      </c>
      <c r="N16" s="5">
        <v>1.04646626555539</v>
      </c>
      <c r="O16" s="5">
        <f>AVERAGE(N16,N18)</f>
        <v>1.24793174839177</v>
      </c>
      <c r="P16" s="5">
        <f t="shared" si="1"/>
        <v>1.6143739599827935</v>
      </c>
      <c r="Q16" s="5">
        <v>0.57298715297980995</v>
      </c>
      <c r="R16" s="5">
        <v>1235079</v>
      </c>
      <c r="S16" s="5">
        <v>0.36702038036331802</v>
      </c>
      <c r="T16" s="5">
        <f>AVERAGE(S16,S18)</f>
        <v>0.3923340526310925</v>
      </c>
      <c r="U16" s="5">
        <f t="shared" si="2"/>
        <v>9.1300747632600157</v>
      </c>
    </row>
    <row r="17" spans="1:21" s="5" customFormat="1" x14ac:dyDescent="0.25">
      <c r="A17" s="5">
        <v>15</v>
      </c>
      <c r="B17" s="5" t="s">
        <v>29</v>
      </c>
      <c r="C17" s="5">
        <v>4284540</v>
      </c>
      <c r="D17" s="5">
        <v>1963467</v>
      </c>
      <c r="E17" s="5">
        <v>0.54173213460488201</v>
      </c>
      <c r="F17" s="5">
        <v>2321073</v>
      </c>
      <c r="G17" s="5">
        <v>3573921</v>
      </c>
      <c r="H17" s="5">
        <v>1.8202093541679101</v>
      </c>
      <c r="I17" s="5">
        <f>AVERAGE(H17,H19)</f>
        <v>2.0353217738898</v>
      </c>
      <c r="J17" s="5">
        <f t="shared" si="0"/>
        <v>1.6486590048070908</v>
      </c>
      <c r="K17" s="5">
        <v>2039249</v>
      </c>
      <c r="L17" s="5">
        <v>0.57059151559309795</v>
      </c>
      <c r="M17" s="5">
        <f>AVERAGE(L17,L19)</f>
        <v>0.58337240846628047</v>
      </c>
      <c r="N17" s="5">
        <v>1.0385960140913999</v>
      </c>
      <c r="O17" s="5">
        <f>AVERAGE(N17,N19)</f>
        <v>1.19009989403011</v>
      </c>
      <c r="P17" s="5">
        <f t="shared" si="1"/>
        <v>1.5395603815484771</v>
      </c>
      <c r="Q17" s="5">
        <v>0.55542800315214103</v>
      </c>
      <c r="R17" s="5">
        <v>613505</v>
      </c>
      <c r="S17" s="5">
        <v>0.31246005153129602</v>
      </c>
      <c r="T17" s="5">
        <f>AVERAGE(S17,S19)</f>
        <v>0.32727009185441502</v>
      </c>
      <c r="U17" s="5">
        <f t="shared" si="2"/>
        <v>7.6159598851322921</v>
      </c>
    </row>
    <row r="18" spans="1:21" s="5" customFormat="1" x14ac:dyDescent="0.25">
      <c r="A18" s="5">
        <v>16</v>
      </c>
      <c r="B18" s="5" t="s">
        <v>27</v>
      </c>
      <c r="C18" s="5">
        <v>6852381</v>
      </c>
      <c r="D18" s="5">
        <v>3700341</v>
      </c>
      <c r="E18" s="5">
        <v>0.459991935649813</v>
      </c>
      <c r="F18" s="5">
        <v>3152040</v>
      </c>
      <c r="G18" s="5">
        <v>8689528</v>
      </c>
      <c r="H18" s="5">
        <v>2.3483046562465502</v>
      </c>
      <c r="K18" s="5">
        <v>5363264</v>
      </c>
      <c r="L18" s="5">
        <v>0.61721004869309404</v>
      </c>
      <c r="N18" s="5">
        <v>1.44939723122815</v>
      </c>
      <c r="Q18" s="5">
        <v>0.55833649061466994</v>
      </c>
      <c r="R18" s="5">
        <v>1545439</v>
      </c>
      <c r="S18" s="5">
        <v>0.41764772489886698</v>
      </c>
    </row>
    <row r="19" spans="1:21" s="5" customFormat="1" x14ac:dyDescent="0.25">
      <c r="A19" s="5">
        <v>17</v>
      </c>
      <c r="B19" s="5" t="s">
        <v>30</v>
      </c>
      <c r="C19" s="5">
        <v>8530616</v>
      </c>
      <c r="D19" s="5">
        <v>4423142</v>
      </c>
      <c r="E19" s="5">
        <v>0.48149793637411398</v>
      </c>
      <c r="F19" s="5">
        <v>4107474</v>
      </c>
      <c r="G19" s="5">
        <v>9953990</v>
      </c>
      <c r="H19" s="5">
        <v>2.2504341936116901</v>
      </c>
      <c r="K19" s="5">
        <v>5934104</v>
      </c>
      <c r="L19" s="5">
        <v>0.59615330133946298</v>
      </c>
      <c r="N19" s="5">
        <v>1.34160377396882</v>
      </c>
      <c r="Q19" s="5">
        <v>0.57088787119336004</v>
      </c>
      <c r="R19" s="5">
        <v>1513069</v>
      </c>
      <c r="S19" s="5">
        <v>0.34208013217753402</v>
      </c>
    </row>
    <row r="20" spans="1:21" s="5" customFormat="1" x14ac:dyDescent="0.25">
      <c r="A20" s="5">
        <v>18</v>
      </c>
      <c r="B20" s="5" t="s">
        <v>32</v>
      </c>
      <c r="C20" s="5">
        <v>4525649</v>
      </c>
      <c r="D20" s="5">
        <v>2872928</v>
      </c>
      <c r="E20" s="5">
        <v>0.36518983244171199</v>
      </c>
      <c r="F20" s="5">
        <v>1652721</v>
      </c>
      <c r="G20" s="5">
        <v>5631379</v>
      </c>
      <c r="H20" s="5">
        <v>1.9601531956248099</v>
      </c>
      <c r="K20" s="5">
        <v>2987658</v>
      </c>
      <c r="L20" s="5">
        <v>0.53053754684243404</v>
      </c>
      <c r="N20" s="5">
        <v>1.0399348678421501</v>
      </c>
      <c r="Q20" s="5">
        <v>0.60496750297390101</v>
      </c>
      <c r="R20" s="5">
        <v>850795</v>
      </c>
      <c r="S20" s="5">
        <v>0.29614212399336098</v>
      </c>
    </row>
    <row r="21" spans="1:21" s="5" customFormat="1" x14ac:dyDescent="0.25">
      <c r="A21" s="5">
        <v>19</v>
      </c>
      <c r="B21" s="5" t="s">
        <v>44</v>
      </c>
      <c r="C21" s="5">
        <v>10529942</v>
      </c>
      <c r="D21" s="5">
        <v>5560235</v>
      </c>
      <c r="E21" s="5">
        <v>0.47195957964440799</v>
      </c>
      <c r="F21" s="5">
        <v>4969707</v>
      </c>
      <c r="G21" s="5">
        <v>10915546</v>
      </c>
      <c r="H21" s="5">
        <v>1.9631447231996499</v>
      </c>
      <c r="I21" s="5">
        <f>AVERAGE(H20:H21)</f>
        <v>1.9616489594122299</v>
      </c>
      <c r="J21" s="5">
        <f t="shared" si="0"/>
        <v>1.5889822742988737</v>
      </c>
      <c r="K21" s="5">
        <v>5260588</v>
      </c>
      <c r="L21" s="5">
        <v>0.48193539745973302</v>
      </c>
      <c r="M21" s="5">
        <f>AVERAGE(L20:L21)</f>
        <v>0.50623647215108347</v>
      </c>
      <c r="N21" s="5">
        <v>0.94610893244620098</v>
      </c>
      <c r="O21" s="5">
        <f>AVERAGE(N20:N21)</f>
        <v>0.99302190014417557</v>
      </c>
      <c r="P21" s="5">
        <f t="shared" si="1"/>
        <v>1.2846124792893066</v>
      </c>
      <c r="Q21" s="5">
        <v>0.58313709418034598</v>
      </c>
      <c r="R21" s="5">
        <v>1581159</v>
      </c>
      <c r="S21" s="5">
        <v>0.28436909591051501</v>
      </c>
      <c r="T21" s="5">
        <f>AVERAGE(S20:S21)</f>
        <v>0.290255609951938</v>
      </c>
      <c r="U21" s="5">
        <f t="shared" si="2"/>
        <v>6.7545893647132651</v>
      </c>
    </row>
    <row r="22" spans="1:21" s="5" customFormat="1" x14ac:dyDescent="0.25">
      <c r="A22" s="5">
        <v>20</v>
      </c>
      <c r="B22" s="5" t="s">
        <v>33</v>
      </c>
      <c r="C22" s="5">
        <v>6965175</v>
      </c>
      <c r="D22" s="5">
        <v>3951192</v>
      </c>
      <c r="E22" s="5">
        <v>0.43272179090977603</v>
      </c>
      <c r="F22" s="5">
        <v>3013983</v>
      </c>
      <c r="G22" s="5">
        <v>9918112</v>
      </c>
      <c r="H22" s="5">
        <v>2.5101569349198898</v>
      </c>
      <c r="I22" s="5">
        <f>H22</f>
        <v>2.5101569349198898</v>
      </c>
      <c r="J22" s="5">
        <f t="shared" si="0"/>
        <v>2.0332867693571441</v>
      </c>
      <c r="K22" s="5">
        <v>5624834</v>
      </c>
      <c r="L22" s="5">
        <v>0.56712749361975301</v>
      </c>
      <c r="M22" s="5">
        <f>L22</f>
        <v>0.56712749361975301</v>
      </c>
      <c r="N22" s="5">
        <v>1.4235790110933599</v>
      </c>
      <c r="O22" s="5">
        <f>N22</f>
        <v>1.4235790110933599</v>
      </c>
      <c r="P22" s="5">
        <f t="shared" si="1"/>
        <v>1.8415982191725551</v>
      </c>
      <c r="Q22" s="5">
        <v>0.62556263882631902</v>
      </c>
      <c r="R22" s="5">
        <v>965708</v>
      </c>
      <c r="S22" s="5">
        <v>0.24440928205969201</v>
      </c>
      <c r="T22" s="5">
        <f>S22</f>
        <v>0.24440928205969201</v>
      </c>
      <c r="U22" s="5">
        <f t="shared" si="2"/>
        <v>5.6876914024537273</v>
      </c>
    </row>
    <row r="23" spans="1:21" s="5" customFormat="1" x14ac:dyDescent="0.25"/>
    <row r="24" spans="1:21" s="5" customFormat="1" x14ac:dyDescent="0.25"/>
    <row r="25" spans="1:21" s="5" customFormat="1" x14ac:dyDescent="0.25"/>
    <row r="26" spans="1:21" s="5" customFormat="1" x14ac:dyDescent="0.25"/>
    <row r="27" spans="1:21" s="5" customFormat="1" x14ac:dyDescent="0.25"/>
    <row r="28" spans="1:21" s="5" customFormat="1" x14ac:dyDescent="0.25"/>
    <row r="29" spans="1:21" x14ac:dyDescent="0.25">
      <c r="J29">
        <f t="shared" ref="J29" si="4">I29/$M$12</f>
        <v>0</v>
      </c>
      <c r="P29">
        <f t="shared" ref="P29" si="5">O29/$M$12</f>
        <v>0</v>
      </c>
      <c r="U29">
        <f t="shared" ref="U29" si="6">T29/$M$12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E1" workbookViewId="0">
      <selection activeCell="U12" sqref="U12"/>
    </sheetView>
  </sheetViews>
  <sheetFormatPr defaultRowHeight="15" x14ac:dyDescent="0.25"/>
  <cols>
    <col min="2" max="2" width="12.5703125" bestFit="1" customWidth="1"/>
    <col min="8" max="8" width="16.42578125" bestFit="1" customWidth="1"/>
  </cols>
  <sheetData>
    <row r="1" spans="1:22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55</v>
      </c>
      <c r="J1" t="s">
        <v>58</v>
      </c>
      <c r="K1" t="s">
        <v>8</v>
      </c>
      <c r="L1" t="s">
        <v>9</v>
      </c>
      <c r="M1" t="s">
        <v>55</v>
      </c>
      <c r="N1" t="s">
        <v>58</v>
      </c>
      <c r="O1" t="s">
        <v>10</v>
      </c>
      <c r="P1" t="s">
        <v>55</v>
      </c>
      <c r="Q1" t="s">
        <v>58</v>
      </c>
      <c r="R1" t="s">
        <v>11</v>
      </c>
      <c r="S1" t="s">
        <v>12</v>
      </c>
      <c r="T1" t="s">
        <v>13</v>
      </c>
      <c r="U1" t="s">
        <v>55</v>
      </c>
      <c r="V1" t="s">
        <v>58</v>
      </c>
    </row>
    <row r="2" spans="1:22" s="3" customFormat="1" x14ac:dyDescent="0.25">
      <c r="A2" s="2">
        <v>1</v>
      </c>
      <c r="B2" s="3" t="s">
        <v>14</v>
      </c>
      <c r="C2" s="3">
        <v>17061432</v>
      </c>
      <c r="D2" s="3">
        <v>8668880</v>
      </c>
      <c r="E2" s="3">
        <v>0.49190196930714802</v>
      </c>
      <c r="F2" s="3">
        <v>8392552</v>
      </c>
      <c r="G2" s="3">
        <v>11042767</v>
      </c>
      <c r="H2" s="3">
        <v>1.27384010391192</v>
      </c>
      <c r="K2" s="3">
        <v>4418766</v>
      </c>
      <c r="L2" s="3">
        <v>0.40015025219675499</v>
      </c>
      <c r="O2" s="3">
        <v>0.50972743883869698</v>
      </c>
      <c r="R2" s="3">
        <v>0.63112936960228305</v>
      </c>
      <c r="S2" s="3">
        <v>464216</v>
      </c>
      <c r="T2" s="3">
        <v>5.3549708843587597E-2</v>
      </c>
    </row>
    <row r="3" spans="1:22" s="5" customFormat="1" x14ac:dyDescent="0.25">
      <c r="A3" s="4">
        <v>2</v>
      </c>
      <c r="B3" s="5" t="s">
        <v>15</v>
      </c>
      <c r="C3" s="5">
        <v>18780246</v>
      </c>
      <c r="D3" s="5">
        <v>11305831</v>
      </c>
      <c r="E3" s="5">
        <v>0.397993455463789</v>
      </c>
      <c r="F3" s="5">
        <v>7474415</v>
      </c>
      <c r="G3" s="5">
        <v>11153636</v>
      </c>
      <c r="H3" s="5">
        <v>0.98653836237247805</v>
      </c>
      <c r="K3" s="5">
        <v>5159515</v>
      </c>
      <c r="L3" s="5">
        <v>0.462585922653384</v>
      </c>
      <c r="O3" s="5">
        <v>0.45635875859103098</v>
      </c>
      <c r="R3" s="5">
        <v>0.61486593216610497</v>
      </c>
      <c r="S3" s="5">
        <v>452374</v>
      </c>
      <c r="T3" s="5">
        <v>4.00124502126381E-2</v>
      </c>
    </row>
    <row r="4" spans="1:22" s="5" customFormat="1" ht="15.75" thickBot="1" x14ac:dyDescent="0.3">
      <c r="A4" s="4">
        <v>3</v>
      </c>
      <c r="B4" s="5" t="s">
        <v>16</v>
      </c>
      <c r="C4" s="5">
        <v>15204421</v>
      </c>
      <c r="D4" s="5">
        <v>7673566</v>
      </c>
      <c r="E4" s="5">
        <v>0.495306924216318</v>
      </c>
      <c r="F4" s="5">
        <v>7530855</v>
      </c>
      <c r="G4" s="5">
        <v>8995069</v>
      </c>
      <c r="H4" s="5">
        <v>1.1722149780167399</v>
      </c>
      <c r="I4" s="5">
        <f>AVERAGE(H2:H4)</f>
        <v>1.144197814767046</v>
      </c>
      <c r="J4" s="5">
        <f>I4/$I$13</f>
        <v>0.88942234068819104</v>
      </c>
      <c r="K4" s="5">
        <v>2145582</v>
      </c>
      <c r="L4" s="5">
        <v>0.238528687217408</v>
      </c>
      <c r="M4" s="5">
        <f>AVERAGE(L2:L4)</f>
        <v>0.36708828735584897</v>
      </c>
      <c r="N4" s="5">
        <f>M4/$M$13</f>
        <v>0.87007222636863057</v>
      </c>
      <c r="O4" s="5">
        <v>0.27960689984291498</v>
      </c>
      <c r="P4" s="5">
        <f>AVERAGE(O2:O4)</f>
        <v>0.41523103242421433</v>
      </c>
      <c r="Q4" s="5">
        <f>P4/$P$13</f>
        <v>0.7685024558993927</v>
      </c>
      <c r="R4" s="5">
        <v>0.63982406638385303</v>
      </c>
      <c r="S4" s="5">
        <v>115974</v>
      </c>
      <c r="T4" s="5">
        <v>1.5113442694048599E-2</v>
      </c>
      <c r="U4" s="5">
        <f>AVERAGE(T2:T4)</f>
        <v>3.6225200583424766E-2</v>
      </c>
      <c r="V4" s="5">
        <f>U4/$U$13</f>
        <v>1.3179992267455973</v>
      </c>
    </row>
    <row r="5" spans="1:22" s="5" customFormat="1" ht="15.75" thickBot="1" x14ac:dyDescent="0.3">
      <c r="A5" s="12">
        <v>4</v>
      </c>
      <c r="B5" s="5" t="s">
        <v>36</v>
      </c>
      <c r="C5" s="5">
        <v>13185159</v>
      </c>
      <c r="D5" s="5">
        <v>8945491</v>
      </c>
      <c r="E5" s="5">
        <v>0.32154849251343898</v>
      </c>
      <c r="F5" s="5">
        <v>4239668</v>
      </c>
      <c r="G5" s="5">
        <v>10034867</v>
      </c>
      <c r="H5" s="5">
        <v>1.1217793411228101</v>
      </c>
      <c r="K5" s="5">
        <v>4645687</v>
      </c>
      <c r="L5" s="5">
        <v>0.46295451648736402</v>
      </c>
      <c r="O5" s="5">
        <v>0.51933281247502205</v>
      </c>
      <c r="R5" s="5">
        <v>0.66230053811201695</v>
      </c>
      <c r="S5" s="5">
        <v>133203</v>
      </c>
      <c r="T5" s="5">
        <v>1.48905185864029E-2</v>
      </c>
    </row>
    <row r="6" spans="1:22" s="5" customFormat="1" x14ac:dyDescent="0.25">
      <c r="A6" s="4">
        <v>5</v>
      </c>
      <c r="B6" s="5" t="s">
        <v>37</v>
      </c>
      <c r="C6" s="5">
        <v>17765934</v>
      </c>
      <c r="D6" s="5">
        <v>8154818</v>
      </c>
      <c r="E6" s="5">
        <v>0.54098568642661804</v>
      </c>
      <c r="F6" s="5">
        <v>9611116</v>
      </c>
      <c r="G6" s="5">
        <v>8786291</v>
      </c>
      <c r="H6" s="5">
        <v>1.0774355724431901</v>
      </c>
      <c r="I6" s="5">
        <f>AVERAGE(H5:H6)</f>
        <v>1.0996074567830001</v>
      </c>
      <c r="J6" s="5">
        <f t="shared" ref="J6:J28" si="0">I6/$I$13</f>
        <v>0.8547607987253889</v>
      </c>
      <c r="K6" s="5">
        <v>4295448</v>
      </c>
      <c r="L6" s="5">
        <v>0.488880689246464</v>
      </c>
      <c r="M6" s="5">
        <f>AVERAGE(L5:L6)</f>
        <v>0.47591760286691398</v>
      </c>
      <c r="N6" s="5">
        <f t="shared" ref="N6:N28" si="1">M6/$M$13</f>
        <v>1.1280193418239823</v>
      </c>
      <c r="O6" s="5">
        <v>0.52673744527468302</v>
      </c>
      <c r="P6" s="5">
        <f>AVERAGE(O5:O6)</f>
        <v>0.52303512887485248</v>
      </c>
      <c r="Q6" s="5">
        <f t="shared" ref="Q6:Q28" si="2">P6/$P$13</f>
        <v>0.96802442417485224</v>
      </c>
      <c r="R6" s="5">
        <v>0.59126056234413704</v>
      </c>
      <c r="S6" s="5">
        <v>540479</v>
      </c>
      <c r="T6" s="5">
        <v>6.6277260878170402E-2</v>
      </c>
      <c r="U6" s="5">
        <f>AVERAGE(T5:T6)</f>
        <v>4.0583889732286653E-2</v>
      </c>
      <c r="V6" s="5">
        <f t="shared" ref="V6:V28" si="3">U6/$U$13</f>
        <v>1.4765835502359401</v>
      </c>
    </row>
    <row r="7" spans="1:22" s="5" customFormat="1" x14ac:dyDescent="0.25">
      <c r="A7" s="4">
        <v>6</v>
      </c>
      <c r="B7" s="5" t="s">
        <v>38</v>
      </c>
      <c r="C7" s="5">
        <v>15864139</v>
      </c>
      <c r="D7" s="5">
        <v>8235555</v>
      </c>
      <c r="E7" s="5">
        <v>0.48086971502203801</v>
      </c>
      <c r="F7" s="5">
        <v>7628584</v>
      </c>
      <c r="G7" s="5">
        <v>11469423</v>
      </c>
      <c r="H7" s="5">
        <v>1.39267153215539</v>
      </c>
      <c r="K7" s="5">
        <v>4669361</v>
      </c>
      <c r="L7" s="5">
        <v>0.40711385394016802</v>
      </c>
      <c r="O7" s="5">
        <v>0.56697587472854005</v>
      </c>
      <c r="R7" s="5">
        <v>0.60727281527386701</v>
      </c>
      <c r="S7" s="5">
        <v>215156</v>
      </c>
      <c r="T7" s="5">
        <v>2.6125258103430801E-2</v>
      </c>
    </row>
    <row r="8" spans="1:22" s="5" customFormat="1" x14ac:dyDescent="0.25">
      <c r="A8" s="4">
        <v>7</v>
      </c>
      <c r="B8" s="5" t="s">
        <v>39</v>
      </c>
      <c r="C8" s="5">
        <v>11815328</v>
      </c>
      <c r="D8" s="5">
        <v>7270011</v>
      </c>
      <c r="E8" s="5">
        <v>0.38469664151515698</v>
      </c>
      <c r="F8" s="5">
        <v>4545317</v>
      </c>
      <c r="G8" s="5">
        <v>10918639</v>
      </c>
      <c r="H8" s="5">
        <v>1.5018737935884801</v>
      </c>
      <c r="K8" s="5">
        <v>5702158</v>
      </c>
      <c r="L8" s="5">
        <v>0.522240729819898</v>
      </c>
      <c r="O8" s="5">
        <v>0.78433966606102801</v>
      </c>
      <c r="R8" s="5">
        <v>0.62786334577189895</v>
      </c>
      <c r="S8" s="5">
        <v>118637</v>
      </c>
      <c r="T8" s="5">
        <v>1.6318682323864402E-2</v>
      </c>
    </row>
    <row r="9" spans="1:22" s="5" customFormat="1" x14ac:dyDescent="0.25">
      <c r="A9" s="4">
        <v>8</v>
      </c>
      <c r="B9" s="5" t="s">
        <v>40</v>
      </c>
      <c r="C9" s="5">
        <v>14862456</v>
      </c>
      <c r="D9" s="5">
        <v>8070135</v>
      </c>
      <c r="E9" s="5">
        <v>0.45701201739470199</v>
      </c>
      <c r="F9" s="5">
        <v>6792321</v>
      </c>
      <c r="G9" s="5">
        <v>11388973</v>
      </c>
      <c r="H9" s="5">
        <v>1.4112493781083</v>
      </c>
      <c r="I9" s="5">
        <f>AVERAGE(H7:H9)</f>
        <v>1.4352649012840566</v>
      </c>
      <c r="J9" s="5">
        <f t="shared" si="0"/>
        <v>1.1156782957740334</v>
      </c>
      <c r="K9" s="5">
        <v>4412509</v>
      </c>
      <c r="L9" s="5">
        <v>0.38743695327050098</v>
      </c>
      <c r="M9" s="5">
        <f>AVERAGE(L7:L9)</f>
        <v>0.43893051234352232</v>
      </c>
      <c r="N9" s="5">
        <f t="shared" si="1"/>
        <v>1.0403525834253702</v>
      </c>
      <c r="O9" s="5">
        <v>0.54677015935916795</v>
      </c>
      <c r="P9" s="5">
        <f>AVERAGE(O7:O9)</f>
        <v>0.632695233382912</v>
      </c>
      <c r="Q9" s="5">
        <f t="shared" si="2"/>
        <v>1.170981460253337</v>
      </c>
      <c r="R9" s="5">
        <v>0.61007716924769995</v>
      </c>
      <c r="S9" s="5">
        <v>181178</v>
      </c>
      <c r="T9" s="5">
        <v>2.2450429887480201E-2</v>
      </c>
      <c r="U9" s="5">
        <f>AVERAGE(T7:T9)</f>
        <v>2.1631456771591801E-2</v>
      </c>
      <c r="V9" s="5">
        <f t="shared" si="3"/>
        <v>0.78702789326676581</v>
      </c>
    </row>
    <row r="10" spans="1:22" s="5" customFormat="1" x14ac:dyDescent="0.25">
      <c r="A10" s="4">
        <v>9</v>
      </c>
      <c r="B10" s="5" t="s">
        <v>41</v>
      </c>
      <c r="C10" s="5">
        <v>11049542</v>
      </c>
      <c r="D10" s="5">
        <v>8218361</v>
      </c>
      <c r="E10" s="5">
        <v>0.25622609516303901</v>
      </c>
      <c r="F10" s="5">
        <v>2831181</v>
      </c>
      <c r="G10" s="5">
        <v>10913135</v>
      </c>
      <c r="H10" s="5">
        <v>1.32789676676408</v>
      </c>
      <c r="K10" s="5">
        <v>4954786</v>
      </c>
      <c r="L10" s="5">
        <v>0.45402040751809603</v>
      </c>
      <c r="O10" s="5">
        <v>0.60289223118818902</v>
      </c>
      <c r="R10" s="5">
        <v>0.66069856498343205</v>
      </c>
      <c r="S10" s="5">
        <v>54278</v>
      </c>
      <c r="T10" s="5">
        <v>6.60447989568723E-3</v>
      </c>
    </row>
    <row r="11" spans="1:22" s="5" customFormat="1" x14ac:dyDescent="0.25">
      <c r="A11" s="4">
        <v>10</v>
      </c>
      <c r="B11" s="5" t="s">
        <v>42</v>
      </c>
      <c r="C11" s="5">
        <v>12511587</v>
      </c>
      <c r="D11" s="5">
        <v>7012906</v>
      </c>
      <c r="E11" s="5">
        <v>0.439487093044232</v>
      </c>
      <c r="F11" s="5">
        <v>5498681</v>
      </c>
      <c r="G11" s="5">
        <v>12687719</v>
      </c>
      <c r="H11" s="5">
        <v>1.80919564585637</v>
      </c>
      <c r="K11" s="5">
        <v>4743669</v>
      </c>
      <c r="L11" s="5">
        <v>0.37387878782624401</v>
      </c>
      <c r="O11" s="5">
        <v>0.67641987501329703</v>
      </c>
      <c r="R11" s="5">
        <v>0.649670750636269</v>
      </c>
      <c r="S11" s="5">
        <v>122303</v>
      </c>
      <c r="T11" s="5">
        <v>1.7439703312720899E-2</v>
      </c>
    </row>
    <row r="12" spans="1:22" s="7" customFormat="1" ht="15.75" thickBot="1" x14ac:dyDescent="0.3">
      <c r="A12" s="6">
        <v>11</v>
      </c>
      <c r="B12" s="7" t="s">
        <v>43</v>
      </c>
      <c r="C12" s="7">
        <v>11939271</v>
      </c>
      <c r="D12" s="7">
        <v>7674787</v>
      </c>
      <c r="E12" s="7">
        <v>0.35718127178786702</v>
      </c>
      <c r="F12" s="7">
        <v>4264484</v>
      </c>
      <c r="G12" s="7">
        <v>9694047</v>
      </c>
      <c r="H12" s="7">
        <v>1.2631030672251899</v>
      </c>
      <c r="I12" s="7">
        <f>AVERAGE(H10:H12)</f>
        <v>1.4667318266152132</v>
      </c>
      <c r="J12" s="5">
        <f t="shared" si="0"/>
        <v>1.1401385648123867</v>
      </c>
      <c r="K12" s="7">
        <v>3772516</v>
      </c>
      <c r="L12" s="7">
        <v>0.38915800593910899</v>
      </c>
      <c r="M12" s="7">
        <f>AVERAGE(L10:L12)</f>
        <v>0.40568573376114969</v>
      </c>
      <c r="N12" s="5">
        <f t="shared" si="1"/>
        <v>0.96155584838201713</v>
      </c>
      <c r="O12" s="7">
        <v>0.491546670936926</v>
      </c>
      <c r="P12" s="7">
        <f>AVERAGE(O10:O12)</f>
        <v>0.59028625904613741</v>
      </c>
      <c r="Q12" s="5">
        <f t="shared" si="2"/>
        <v>1.0924916596724183</v>
      </c>
      <c r="R12" s="7">
        <v>0.64758214411814297</v>
      </c>
      <c r="S12" s="7">
        <v>80233</v>
      </c>
      <c r="T12" s="7">
        <v>1.04541012017663E-2</v>
      </c>
      <c r="U12" s="7">
        <f>AVERAGE(T10:T12)</f>
        <v>1.1499428136724809E-2</v>
      </c>
      <c r="V12" s="5">
        <f t="shared" si="3"/>
        <v>0.41838932975169679</v>
      </c>
    </row>
    <row r="13" spans="1:22" s="5" customFormat="1" ht="15.75" thickBot="1" x14ac:dyDescent="0.3">
      <c r="A13" s="4"/>
      <c r="I13" s="5">
        <f>AVERAGE(I4:I12)</f>
        <v>1.286450499862329</v>
      </c>
      <c r="J13" s="5">
        <f t="shared" si="0"/>
        <v>1</v>
      </c>
      <c r="K13" s="5">
        <f t="shared" ref="K13:U13" si="4">AVERAGE(K4:K12)</f>
        <v>4371301.777777778</v>
      </c>
      <c r="L13" s="5">
        <f t="shared" si="4"/>
        <v>0.41380140347391692</v>
      </c>
      <c r="M13" s="5">
        <f t="shared" si="4"/>
        <v>0.42190553408185871</v>
      </c>
      <c r="N13" s="5">
        <f t="shared" si="1"/>
        <v>1</v>
      </c>
      <c r="O13" s="5">
        <f t="shared" si="4"/>
        <v>0.55495795943108528</v>
      </c>
      <c r="P13" s="5">
        <f t="shared" si="4"/>
        <v>0.540311913432029</v>
      </c>
      <c r="Q13" s="5">
        <f t="shared" si="2"/>
        <v>1</v>
      </c>
      <c r="R13" s="5">
        <f t="shared" si="4"/>
        <v>0.63294999520792405</v>
      </c>
      <c r="S13" s="5">
        <f t="shared" si="4"/>
        <v>173493.44444444444</v>
      </c>
      <c r="T13" s="5">
        <f t="shared" si="4"/>
        <v>2.1741541875952414E-2</v>
      </c>
      <c r="U13" s="5">
        <f t="shared" si="4"/>
        <v>2.7484993806007007E-2</v>
      </c>
      <c r="V13" s="5">
        <f t="shared" si="3"/>
        <v>1</v>
      </c>
    </row>
    <row r="14" spans="1:22" s="3" customFormat="1" x14ac:dyDescent="0.25">
      <c r="A14" s="2">
        <v>12</v>
      </c>
      <c r="B14" s="3" t="s">
        <v>17</v>
      </c>
      <c r="C14" s="3">
        <v>8372266</v>
      </c>
      <c r="D14" s="3">
        <v>5288804</v>
      </c>
      <c r="E14" s="3">
        <v>0.36829479617584998</v>
      </c>
      <c r="F14" s="3">
        <v>3083462</v>
      </c>
      <c r="G14" s="3">
        <v>6768963</v>
      </c>
      <c r="H14" s="3">
        <v>1.2798664877730399</v>
      </c>
      <c r="I14" s="3">
        <f>AVERAGE(H14,H16)</f>
        <v>1.3217393851442849</v>
      </c>
      <c r="J14" s="5">
        <f t="shared" si="0"/>
        <v>1.0274312033659534</v>
      </c>
      <c r="K14" s="3">
        <v>1654553</v>
      </c>
      <c r="L14" s="3">
        <v>0.24443227123563799</v>
      </c>
      <c r="M14" s="3">
        <f>AVERAGE(L14,L16)</f>
        <v>0.2329543445718405</v>
      </c>
      <c r="N14" s="5">
        <f t="shared" si="1"/>
        <v>0.55214811315236834</v>
      </c>
      <c r="O14" s="3">
        <v>0.31284067248474301</v>
      </c>
      <c r="P14" s="3">
        <f>AVERAGE(O14,O16)</f>
        <v>0.30742431811584703</v>
      </c>
      <c r="Q14" s="5">
        <f t="shared" si="2"/>
        <v>0.56897564253785582</v>
      </c>
      <c r="R14" s="3">
        <v>0.64934093981879104</v>
      </c>
      <c r="S14" s="3">
        <v>1169439</v>
      </c>
      <c r="T14" s="3">
        <v>0.22111596497052999</v>
      </c>
      <c r="U14" s="3">
        <f>AVERAGE(T14,T16)</f>
        <v>0.22036184482014748</v>
      </c>
      <c r="V14" s="5">
        <f t="shared" si="3"/>
        <v>8.0175329991155433</v>
      </c>
    </row>
    <row r="15" spans="1:22" s="5" customFormat="1" x14ac:dyDescent="0.25">
      <c r="A15" s="4">
        <v>13</v>
      </c>
      <c r="B15" s="5" t="s">
        <v>20</v>
      </c>
      <c r="C15" s="5">
        <v>9051825</v>
      </c>
      <c r="D15" s="5">
        <v>4451534</v>
      </c>
      <c r="E15" s="5">
        <v>0.50821696177290199</v>
      </c>
      <c r="F15" s="5">
        <v>4600291</v>
      </c>
      <c r="G15" s="5">
        <v>5037982</v>
      </c>
      <c r="H15" s="5">
        <v>1.13174065389594</v>
      </c>
      <c r="I15" s="5">
        <f>AVERAGE(H15,H17)</f>
        <v>1.1103652545356799</v>
      </c>
      <c r="J15" s="5">
        <f t="shared" si="0"/>
        <v>0.86312318636007135</v>
      </c>
      <c r="K15" s="5">
        <v>1660323</v>
      </c>
      <c r="L15" s="5">
        <v>0.329561121893647</v>
      </c>
      <c r="M15" s="5">
        <f>AVERAGE(L15,L17)</f>
        <v>0.31409382568678401</v>
      </c>
      <c r="N15" s="5">
        <f t="shared" si="1"/>
        <v>0.74446481573252621</v>
      </c>
      <c r="O15" s="5">
        <v>0.372977719590595</v>
      </c>
      <c r="P15" s="5">
        <f>AVERAGE(O15,O17)</f>
        <v>0.34908949034023651</v>
      </c>
      <c r="Q15" s="5">
        <f t="shared" si="2"/>
        <v>0.64608882695708281</v>
      </c>
      <c r="R15" s="5">
        <v>0.64177813594101896</v>
      </c>
      <c r="S15" s="5">
        <v>1474139</v>
      </c>
      <c r="T15" s="5">
        <v>0.33115303623425102</v>
      </c>
      <c r="U15" s="5">
        <f>AVERAGE(T15,T17)</f>
        <v>0.30301911842762153</v>
      </c>
      <c r="V15" s="5">
        <f t="shared" si="3"/>
        <v>11.024893094987524</v>
      </c>
    </row>
    <row r="16" spans="1:22" s="5" customFormat="1" x14ac:dyDescent="0.25">
      <c r="A16" s="4">
        <v>14</v>
      </c>
      <c r="B16" s="5" t="s">
        <v>18</v>
      </c>
      <c r="C16" s="5">
        <v>5449552</v>
      </c>
      <c r="D16" s="5">
        <v>4005401</v>
      </c>
      <c r="E16" s="5">
        <v>0.26500361864608302</v>
      </c>
      <c r="F16" s="5">
        <v>1444151</v>
      </c>
      <c r="G16" s="5">
        <v>5461814</v>
      </c>
      <c r="H16" s="5">
        <v>1.3636122825155299</v>
      </c>
      <c r="K16" s="5">
        <v>1209663</v>
      </c>
      <c r="L16" s="5">
        <v>0.22147641790804301</v>
      </c>
      <c r="O16" s="5">
        <v>0.30200796374695099</v>
      </c>
      <c r="R16" s="5">
        <v>0.69776458402050801</v>
      </c>
      <c r="S16" s="5">
        <v>879617</v>
      </c>
      <c r="T16" s="5">
        <v>0.219607724669765</v>
      </c>
    </row>
    <row r="17" spans="1:22" s="5" customFormat="1" x14ac:dyDescent="0.25">
      <c r="A17" s="4">
        <v>15</v>
      </c>
      <c r="B17" s="5" t="s">
        <v>21</v>
      </c>
      <c r="C17" s="5">
        <v>6498196</v>
      </c>
      <c r="D17" s="5">
        <v>4124369</v>
      </c>
      <c r="E17" s="5">
        <v>0.36530554018376798</v>
      </c>
      <c r="F17" s="5">
        <v>2373827</v>
      </c>
      <c r="G17" s="5">
        <v>4491396</v>
      </c>
      <c r="H17" s="5">
        <v>1.08898985517542</v>
      </c>
      <c r="K17" s="5">
        <v>1341250</v>
      </c>
      <c r="L17" s="5">
        <v>0.29862652947992102</v>
      </c>
      <c r="O17" s="5">
        <v>0.32520126108987801</v>
      </c>
      <c r="R17" s="5">
        <v>0.63718471575023305</v>
      </c>
      <c r="S17" s="5">
        <v>1133728</v>
      </c>
      <c r="T17" s="5">
        <v>0.27488520062099198</v>
      </c>
    </row>
    <row r="18" spans="1:22" s="5" customFormat="1" x14ac:dyDescent="0.25">
      <c r="A18" s="4">
        <v>16</v>
      </c>
      <c r="B18" s="5" t="s">
        <v>23</v>
      </c>
      <c r="C18" s="5">
        <v>7619152</v>
      </c>
      <c r="D18" s="5">
        <v>5587971</v>
      </c>
      <c r="E18" s="5">
        <v>0.26658885398269999</v>
      </c>
      <c r="F18" s="5">
        <v>2031181</v>
      </c>
      <c r="G18" s="5">
        <v>4994452</v>
      </c>
      <c r="H18" s="5">
        <v>0.89378631349375304</v>
      </c>
      <c r="K18" s="5">
        <v>1413545</v>
      </c>
      <c r="L18" s="5">
        <v>0.28302304236781101</v>
      </c>
      <c r="O18" s="5">
        <v>0.252962121671712</v>
      </c>
      <c r="R18" s="5">
        <v>0.69535670954939499</v>
      </c>
      <c r="S18" s="5">
        <v>1289833</v>
      </c>
      <c r="T18" s="5">
        <v>0.23082313777218999</v>
      </c>
    </row>
    <row r="19" spans="1:22" s="5" customFormat="1" x14ac:dyDescent="0.25">
      <c r="A19" s="4">
        <v>17</v>
      </c>
      <c r="B19" s="5" t="s">
        <v>47</v>
      </c>
      <c r="C19" s="5">
        <v>9521256</v>
      </c>
      <c r="D19" s="5">
        <v>4629457</v>
      </c>
      <c r="E19" s="5">
        <v>0.51377664879507501</v>
      </c>
      <c r="F19" s="5">
        <v>4891799</v>
      </c>
      <c r="G19" s="5">
        <v>6012684</v>
      </c>
      <c r="H19" s="5">
        <v>1.2987881732133999</v>
      </c>
      <c r="I19" s="5">
        <f>AVERAGE(H18:H19)</f>
        <v>1.0962872433535764</v>
      </c>
      <c r="J19" s="5">
        <f t="shared" si="0"/>
        <v>0.85217988836017933</v>
      </c>
      <c r="K19" s="5">
        <v>1861917</v>
      </c>
      <c r="L19" s="5">
        <v>0.30966486846805902</v>
      </c>
      <c r="M19" s="5">
        <f>AVERAGE(L18:L19)</f>
        <v>0.29634395541793501</v>
      </c>
      <c r="N19" s="5">
        <f t="shared" si="1"/>
        <v>0.70239409412543508</v>
      </c>
      <c r="O19" s="5">
        <v>0.40218906882599798</v>
      </c>
      <c r="P19" s="5">
        <f>AVERAGE(O18:O19)</f>
        <v>0.32757559524885499</v>
      </c>
      <c r="Q19" s="5">
        <f t="shared" si="2"/>
        <v>0.60627127980228013</v>
      </c>
      <c r="R19" s="5">
        <v>0.66500171597337598</v>
      </c>
      <c r="S19" s="5">
        <v>1804215</v>
      </c>
      <c r="T19" s="5">
        <v>0.38972497206475798</v>
      </c>
      <c r="U19" s="5">
        <f>AVERAGE(T18:T19)</f>
        <v>0.31027405491847398</v>
      </c>
      <c r="V19" s="5">
        <f t="shared" si="3"/>
        <v>11.288853004968178</v>
      </c>
    </row>
    <row r="20" spans="1:22" s="5" customFormat="1" x14ac:dyDescent="0.25">
      <c r="A20" s="4">
        <v>18</v>
      </c>
      <c r="B20" s="5" t="s">
        <v>24</v>
      </c>
      <c r="C20" s="5">
        <v>9040259</v>
      </c>
      <c r="D20" s="5">
        <v>4612252</v>
      </c>
      <c r="E20" s="5">
        <v>0.48980974991977599</v>
      </c>
      <c r="F20" s="5">
        <v>4428007</v>
      </c>
      <c r="G20" s="5">
        <v>6170272</v>
      </c>
      <c r="H20" s="5">
        <v>1.3378002763075401</v>
      </c>
      <c r="K20" s="5">
        <v>1966608</v>
      </c>
      <c r="L20" s="5">
        <v>0.31872306439651299</v>
      </c>
      <c r="O20" s="5">
        <v>0.42638780361523998</v>
      </c>
      <c r="R20" s="5">
        <v>0.67516963217885795</v>
      </c>
      <c r="S20" s="5">
        <v>1429960</v>
      </c>
      <c r="T20" s="5">
        <v>0.31003509782206201</v>
      </c>
    </row>
    <row r="21" spans="1:22" s="7" customFormat="1" ht="15.75" thickBot="1" x14ac:dyDescent="0.3">
      <c r="A21" s="6">
        <v>19</v>
      </c>
      <c r="B21" s="7" t="s">
        <v>25</v>
      </c>
      <c r="C21" s="7">
        <v>8929713</v>
      </c>
      <c r="D21" s="7">
        <v>5564640</v>
      </c>
      <c r="E21" s="7">
        <v>0.37683999474563201</v>
      </c>
      <c r="F21" s="7">
        <v>3365073</v>
      </c>
      <c r="G21" s="7">
        <v>7017820</v>
      </c>
      <c r="H21" s="7">
        <v>1.26114537508266</v>
      </c>
      <c r="I21" s="5">
        <f>AVERAGE(H20:H21)</f>
        <v>1.2994728256951</v>
      </c>
      <c r="J21" s="5">
        <f t="shared" si="0"/>
        <v>1.010122679290159</v>
      </c>
      <c r="K21" s="7">
        <v>2467836</v>
      </c>
      <c r="L21" s="7">
        <v>0.35165279246261699</v>
      </c>
      <c r="M21" s="5">
        <f>AVERAGE(L20:L21)</f>
        <v>0.33518792842956502</v>
      </c>
      <c r="N21" s="5">
        <f t="shared" si="1"/>
        <v>0.79446203321080733</v>
      </c>
      <c r="O21" s="7">
        <v>0.44348529284913302</v>
      </c>
      <c r="P21" s="5">
        <f>AVERAGE(O20:O21)</f>
        <v>0.43493654823218653</v>
      </c>
      <c r="Q21" s="5">
        <f t="shared" si="2"/>
        <v>0.80497308576724791</v>
      </c>
      <c r="R21" s="7">
        <v>0.64858604866773995</v>
      </c>
      <c r="S21" s="7">
        <v>1686358</v>
      </c>
      <c r="T21" s="7">
        <v>0.30304889444779898</v>
      </c>
      <c r="U21" s="5">
        <f>AVERAGE(T20:T21)</f>
        <v>0.30654199613493049</v>
      </c>
      <c r="V21" s="5">
        <f t="shared" si="3"/>
        <v>11.153067681169858</v>
      </c>
    </row>
    <row r="22" spans="1:22" x14ac:dyDescent="0.25">
      <c r="A22">
        <v>20</v>
      </c>
      <c r="B22" t="s">
        <v>26</v>
      </c>
      <c r="C22">
        <v>10810322</v>
      </c>
      <c r="D22">
        <v>4060822</v>
      </c>
      <c r="E22">
        <v>0.62435698030086395</v>
      </c>
      <c r="F22">
        <v>6749500</v>
      </c>
      <c r="G22">
        <v>11218131</v>
      </c>
      <c r="H22">
        <v>2.76252714351922</v>
      </c>
      <c r="J22" s="5"/>
      <c r="K22">
        <v>5337761</v>
      </c>
      <c r="L22">
        <v>0.47581553469111698</v>
      </c>
      <c r="N22" s="5"/>
      <c r="O22">
        <v>1.31445332989232</v>
      </c>
      <c r="Q22" s="5"/>
      <c r="R22">
        <v>0.60249756405354205</v>
      </c>
      <c r="S22">
        <v>3495049</v>
      </c>
      <c r="T22">
        <v>0.86067525244888798</v>
      </c>
      <c r="V22" s="5"/>
    </row>
    <row r="23" spans="1:22" x14ac:dyDescent="0.25">
      <c r="A23">
        <v>21</v>
      </c>
      <c r="B23" t="s">
        <v>27</v>
      </c>
      <c r="C23">
        <v>6093041</v>
      </c>
      <c r="D23">
        <v>2292122</v>
      </c>
      <c r="E23">
        <v>0.62381313370449998</v>
      </c>
      <c r="F23">
        <v>3800919</v>
      </c>
      <c r="G23">
        <v>7151602</v>
      </c>
      <c r="H23">
        <v>3.12007912318803</v>
      </c>
      <c r="I23" s="5">
        <f>AVERAGE(H22:H23)</f>
        <v>2.941303133353625</v>
      </c>
      <c r="J23" s="5">
        <f t="shared" si="0"/>
        <v>2.2863710136288899</v>
      </c>
      <c r="K23">
        <v>4724878</v>
      </c>
      <c r="L23">
        <v>0.66067406994964195</v>
      </c>
      <c r="M23" s="5">
        <f>AVERAGE(L22:L23)</f>
        <v>0.56824480232037944</v>
      </c>
      <c r="N23" s="5">
        <f t="shared" si="1"/>
        <v>1.346853161234258</v>
      </c>
      <c r="O23">
        <v>2.0613553728815499</v>
      </c>
      <c r="P23" s="5">
        <f>AVERAGE(O22:O23)</f>
        <v>1.687904351386935</v>
      </c>
      <c r="Q23" s="5">
        <f t="shared" si="2"/>
        <v>3.1239443540407379</v>
      </c>
      <c r="R23">
        <v>0.56308099383730104</v>
      </c>
      <c r="S23">
        <v>4093048</v>
      </c>
      <c r="T23">
        <v>1.7857025062365799</v>
      </c>
      <c r="U23" s="5">
        <f>AVERAGE(T22:T23)</f>
        <v>1.323188879342734</v>
      </c>
      <c r="V23" s="5">
        <f t="shared" si="3"/>
        <v>48.142229490098821</v>
      </c>
    </row>
    <row r="24" spans="1:22" x14ac:dyDescent="0.25">
      <c r="A24">
        <v>22</v>
      </c>
      <c r="B24" t="s">
        <v>29</v>
      </c>
      <c r="C24">
        <v>4828392</v>
      </c>
      <c r="D24">
        <v>3295616</v>
      </c>
      <c r="E24">
        <v>0.317450612957689</v>
      </c>
      <c r="F24">
        <v>1532776</v>
      </c>
      <c r="G24">
        <v>3770297</v>
      </c>
      <c r="H24">
        <v>1.1440340743581801</v>
      </c>
      <c r="J24" s="5"/>
      <c r="K24">
        <v>1985863</v>
      </c>
      <c r="L24">
        <v>0.52671261706968997</v>
      </c>
      <c r="N24" s="5"/>
      <c r="O24">
        <v>0.60257718132209603</v>
      </c>
      <c r="Q24" s="5"/>
      <c r="R24">
        <v>0.61027422334773296</v>
      </c>
      <c r="S24">
        <v>768451</v>
      </c>
      <c r="T24">
        <v>0.233173707130928</v>
      </c>
      <c r="V24" s="5"/>
    </row>
    <row r="25" spans="1:22" x14ac:dyDescent="0.25">
      <c r="A25">
        <v>23</v>
      </c>
      <c r="B25" t="s">
        <v>30</v>
      </c>
      <c r="C25">
        <v>8886677</v>
      </c>
      <c r="D25">
        <v>4053286</v>
      </c>
      <c r="E25">
        <v>0.54389182818279502</v>
      </c>
      <c r="F25">
        <v>4833391</v>
      </c>
      <c r="G25">
        <v>7072054</v>
      </c>
      <c r="H25">
        <v>1.74477053926123</v>
      </c>
      <c r="I25" s="5">
        <f>AVERAGE(H24:H25)</f>
        <v>1.4444023068097049</v>
      </c>
      <c r="J25" s="5">
        <f t="shared" si="0"/>
        <v>1.1227810995947993</v>
      </c>
      <c r="K25">
        <v>4373271</v>
      </c>
      <c r="L25">
        <v>0.61838767068237899</v>
      </c>
      <c r="M25" s="5">
        <f>AVERAGE(L24:L25)</f>
        <v>0.57255014387603453</v>
      </c>
      <c r="N25" s="5">
        <f t="shared" si="1"/>
        <v>1.3570576767190439</v>
      </c>
      <c r="O25">
        <v>1.07894458964899</v>
      </c>
      <c r="P25" s="5">
        <f>AVERAGE(O24:O25)</f>
        <v>0.84076088548554306</v>
      </c>
      <c r="Q25" s="5">
        <f t="shared" si="2"/>
        <v>1.5560657919701977</v>
      </c>
      <c r="R25">
        <v>0.59574606741727199</v>
      </c>
      <c r="S25">
        <v>1548049</v>
      </c>
      <c r="T25">
        <v>0.38192444352557398</v>
      </c>
      <c r="U25" s="5">
        <f>AVERAGE(T24:T25)</f>
        <v>0.30754907532825099</v>
      </c>
      <c r="V25" s="5">
        <f t="shared" si="3"/>
        <v>11.189708737028507</v>
      </c>
    </row>
    <row r="26" spans="1:22" x14ac:dyDescent="0.25">
      <c r="A26">
        <v>24</v>
      </c>
      <c r="B26" t="s">
        <v>32</v>
      </c>
      <c r="C26">
        <v>10903326</v>
      </c>
      <c r="D26">
        <v>4987490</v>
      </c>
      <c r="E26">
        <v>0.54257168867554695</v>
      </c>
      <c r="F26">
        <v>5915836</v>
      </c>
      <c r="G26">
        <v>10694693</v>
      </c>
      <c r="H26">
        <v>2.14430364772661</v>
      </c>
      <c r="J26" s="5"/>
      <c r="K26">
        <v>5198066</v>
      </c>
      <c r="L26">
        <v>0.48604162831041497</v>
      </c>
      <c r="N26" s="5"/>
      <c r="O26">
        <v>1.0422208365330099</v>
      </c>
      <c r="Q26" s="5"/>
      <c r="R26">
        <v>0.57931950075278005</v>
      </c>
      <c r="S26">
        <v>2700011</v>
      </c>
      <c r="T26">
        <v>0.54135667439934698</v>
      </c>
      <c r="V26" s="5"/>
    </row>
    <row r="27" spans="1:22" x14ac:dyDescent="0.25">
      <c r="A27">
        <v>25</v>
      </c>
      <c r="B27" t="s">
        <v>44</v>
      </c>
      <c r="C27">
        <v>8523869</v>
      </c>
      <c r="D27">
        <v>4981586</v>
      </c>
      <c r="E27">
        <v>0.41557220083978302</v>
      </c>
      <c r="F27">
        <v>3542283</v>
      </c>
      <c r="G27">
        <v>10107078</v>
      </c>
      <c r="H27">
        <v>2.0288875872061598</v>
      </c>
      <c r="I27" s="5">
        <f>AVERAGE(H26:H27)</f>
        <v>2.0865956174663847</v>
      </c>
      <c r="J27" s="5">
        <f t="shared" si="0"/>
        <v>1.621978939484795</v>
      </c>
      <c r="K27">
        <v>4729130</v>
      </c>
      <c r="L27">
        <v>0.46790279049988498</v>
      </c>
      <c r="M27" s="5">
        <f>AVERAGE(L26:L27)</f>
        <v>0.47697220940514995</v>
      </c>
      <c r="N27" s="5">
        <f t="shared" si="1"/>
        <v>1.1305189689988924</v>
      </c>
      <c r="O27">
        <v>0.94932216366434297</v>
      </c>
      <c r="P27" s="5">
        <f>AVERAGE(O26:O27)</f>
        <v>0.99577150009867643</v>
      </c>
      <c r="Q27" s="5">
        <f t="shared" si="2"/>
        <v>1.8429567724568487</v>
      </c>
      <c r="R27">
        <v>0.561181866432092</v>
      </c>
      <c r="S27">
        <v>2681965</v>
      </c>
      <c r="T27">
        <v>0.53837573013895601</v>
      </c>
      <c r="U27" s="5">
        <f>AVERAGE(T26:T27)</f>
        <v>0.5398662022691515</v>
      </c>
      <c r="V27" s="5">
        <f t="shared" si="3"/>
        <v>19.642216624810029</v>
      </c>
    </row>
    <row r="28" spans="1:22" x14ac:dyDescent="0.25">
      <c r="A28">
        <v>26</v>
      </c>
      <c r="B28" t="s">
        <v>33</v>
      </c>
      <c r="C28">
        <v>9066179</v>
      </c>
      <c r="D28">
        <v>5227390</v>
      </c>
      <c r="E28">
        <v>0.423418619905916</v>
      </c>
      <c r="F28">
        <v>3838789</v>
      </c>
      <c r="G28">
        <v>8327571</v>
      </c>
      <c r="H28">
        <v>1.59306479906799</v>
      </c>
      <c r="I28">
        <f>H28</f>
        <v>1.59306479906799</v>
      </c>
      <c r="J28" s="5">
        <f t="shared" si="0"/>
        <v>1.2383413114134385</v>
      </c>
      <c r="K28">
        <v>3450015</v>
      </c>
      <c r="L28">
        <v>0.41428827205435997</v>
      </c>
      <c r="M28">
        <f>L28</f>
        <v>0.41428827205435997</v>
      </c>
      <c r="N28" s="5">
        <f t="shared" si="1"/>
        <v>0.98194557451332021</v>
      </c>
      <c r="O28">
        <v>0.65998806287650202</v>
      </c>
      <c r="P28">
        <f>O28</f>
        <v>0.65998806287650202</v>
      </c>
      <c r="Q28" s="5">
        <f t="shared" si="2"/>
        <v>1.2214945598446965</v>
      </c>
      <c r="R28">
        <v>0.61648659498581904</v>
      </c>
      <c r="S28">
        <v>2075190</v>
      </c>
      <c r="T28">
        <v>0.39698396331630098</v>
      </c>
      <c r="U28">
        <f>T28</f>
        <v>0.39698396331630098</v>
      </c>
      <c r="V28" s="5">
        <f t="shared" si="3"/>
        <v>14.443662098608071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J1" sqref="J1:J1048576"/>
    </sheetView>
  </sheetViews>
  <sheetFormatPr defaultRowHeight="15" x14ac:dyDescent="0.25"/>
  <cols>
    <col min="2" max="2" width="12.5703125" bestFit="1" customWidth="1"/>
    <col min="8" max="8" width="16.42578125" bestFit="1" customWidth="1"/>
  </cols>
  <sheetData>
    <row r="1" spans="1:22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55</v>
      </c>
      <c r="J1" t="s">
        <v>58</v>
      </c>
      <c r="K1" t="s">
        <v>8</v>
      </c>
      <c r="L1" t="s">
        <v>9</v>
      </c>
      <c r="M1" t="s">
        <v>55</v>
      </c>
      <c r="N1" t="s">
        <v>58</v>
      </c>
      <c r="O1" t="s">
        <v>10</v>
      </c>
      <c r="P1" t="s">
        <v>55</v>
      </c>
      <c r="Q1" t="s">
        <v>58</v>
      </c>
      <c r="R1" t="s">
        <v>11</v>
      </c>
      <c r="S1" t="s">
        <v>12</v>
      </c>
      <c r="T1" t="s">
        <v>13</v>
      </c>
      <c r="U1" t="s">
        <v>55</v>
      </c>
      <c r="V1" t="s">
        <v>58</v>
      </c>
    </row>
    <row r="2" spans="1:22" s="3" customFormat="1" x14ac:dyDescent="0.25">
      <c r="A2" s="2">
        <v>1</v>
      </c>
      <c r="B2" s="3" t="s">
        <v>14</v>
      </c>
      <c r="C2" s="3">
        <v>5147728</v>
      </c>
      <c r="D2" s="3">
        <v>2822268</v>
      </c>
      <c r="E2" s="3">
        <v>0.45174492513978998</v>
      </c>
      <c r="F2" s="3">
        <v>2325460</v>
      </c>
      <c r="G2" s="3">
        <v>5624381</v>
      </c>
      <c r="H2" s="3">
        <v>1.9928585804041301</v>
      </c>
      <c r="K2" s="3">
        <v>3653063</v>
      </c>
      <c r="L2" s="3">
        <v>0.64950489662773603</v>
      </c>
      <c r="O2" s="3">
        <v>1.2943714062590801</v>
      </c>
      <c r="R2" s="3">
        <v>0.594472638440673</v>
      </c>
      <c r="S2" s="3">
        <v>1839</v>
      </c>
      <c r="T2" s="3">
        <v>6.5160360391004703E-4</v>
      </c>
    </row>
    <row r="3" spans="1:22" s="5" customFormat="1" x14ac:dyDescent="0.25">
      <c r="A3" s="4">
        <v>2</v>
      </c>
      <c r="B3" s="5" t="s">
        <v>15</v>
      </c>
      <c r="C3" s="5">
        <v>8749375</v>
      </c>
      <c r="D3" s="5">
        <v>5359286</v>
      </c>
      <c r="E3" s="5">
        <v>0.38746641902993101</v>
      </c>
      <c r="F3" s="5">
        <v>3390089</v>
      </c>
      <c r="G3" s="5">
        <v>8730897</v>
      </c>
      <c r="H3" s="5">
        <v>1.6291157068311</v>
      </c>
      <c r="I3" s="5">
        <f>AVERAGE(H2:H3)</f>
        <v>1.810987143617615</v>
      </c>
      <c r="J3" s="5">
        <f>I3/$I$14</f>
        <v>1.5855139570162029</v>
      </c>
      <c r="K3" s="5">
        <v>5429627</v>
      </c>
      <c r="L3" s="5">
        <v>0.621886502612504</v>
      </c>
      <c r="M3" s="5">
        <f>AVERAGE(L2:L3)</f>
        <v>0.63569569962011996</v>
      </c>
      <c r="N3" s="5">
        <f>M3/$M$14</f>
        <v>0.67437972070375296</v>
      </c>
      <c r="O3" s="5">
        <v>1.01312506927229</v>
      </c>
      <c r="P3" s="5">
        <f>AVERAGE(O2:O3)</f>
        <v>1.1537482377656851</v>
      </c>
      <c r="Q3" s="5">
        <f>P3/$P$14</f>
        <v>1.2324723573134968</v>
      </c>
      <c r="R3" s="5">
        <v>0.56973600580665995</v>
      </c>
      <c r="S3" s="5">
        <v>9252</v>
      </c>
      <c r="T3" s="5">
        <v>1.72634936818076E-3</v>
      </c>
      <c r="U3" s="5">
        <f>AVERAGE(T2:T3)</f>
        <v>1.1889764860454036E-3</v>
      </c>
      <c r="V3" s="5">
        <f>U3/$U$14</f>
        <v>0.3659390526560154</v>
      </c>
    </row>
    <row r="4" spans="1:22" s="5" customFormat="1" x14ac:dyDescent="0.25">
      <c r="A4" s="4">
        <v>3</v>
      </c>
      <c r="B4" s="5" t="s">
        <v>36</v>
      </c>
      <c r="C4" s="5">
        <v>10609861</v>
      </c>
      <c r="D4" s="5">
        <v>6285145</v>
      </c>
      <c r="E4" s="5">
        <v>0.40761288013104002</v>
      </c>
      <c r="F4" s="5">
        <v>4324716</v>
      </c>
      <c r="G4" s="5">
        <v>8392748</v>
      </c>
      <c r="H4" s="5">
        <v>1.3353308475779</v>
      </c>
      <c r="K4" s="5">
        <v>6034636</v>
      </c>
      <c r="L4" s="5">
        <v>0.71902981002169997</v>
      </c>
      <c r="O4" s="5">
        <v>0.96014268565005301</v>
      </c>
      <c r="R4" s="5">
        <v>0.58522982993506201</v>
      </c>
      <c r="S4" s="5">
        <v>22756</v>
      </c>
      <c r="T4" s="5">
        <v>3.6206006384896499E-3</v>
      </c>
    </row>
    <row r="5" spans="1:22" s="5" customFormat="1" x14ac:dyDescent="0.25">
      <c r="A5" s="4">
        <v>4</v>
      </c>
      <c r="B5" s="5" t="s">
        <v>37</v>
      </c>
      <c r="C5" s="5">
        <v>9991930</v>
      </c>
      <c r="D5" s="5">
        <v>5759355</v>
      </c>
      <c r="E5" s="5">
        <v>0.42359934467115001</v>
      </c>
      <c r="F5" s="5">
        <v>4232575</v>
      </c>
      <c r="G5" s="5">
        <v>7745913</v>
      </c>
      <c r="H5" s="5">
        <v>1.34492716632331</v>
      </c>
      <c r="K5" s="5">
        <v>4941637</v>
      </c>
      <c r="L5" s="5">
        <v>0.63796701563779501</v>
      </c>
      <c r="O5" s="5">
        <v>0.85801917054947996</v>
      </c>
      <c r="R5" s="5">
        <v>0.59600634364685201</v>
      </c>
      <c r="S5" s="5">
        <v>6741</v>
      </c>
      <c r="T5" s="5">
        <v>1.17044356529507E-3</v>
      </c>
    </row>
    <row r="6" spans="1:22" s="5" customFormat="1" x14ac:dyDescent="0.25">
      <c r="A6" s="4">
        <v>5</v>
      </c>
      <c r="B6" s="5" t="s">
        <v>46</v>
      </c>
      <c r="C6" s="5">
        <v>16722241</v>
      </c>
      <c r="D6" s="5">
        <v>8100168</v>
      </c>
      <c r="E6" s="5">
        <v>0.51560511536701303</v>
      </c>
      <c r="F6" s="5">
        <v>8622073</v>
      </c>
      <c r="G6" s="5">
        <v>16082389</v>
      </c>
      <c r="H6" s="5">
        <v>1.9854389439824001</v>
      </c>
      <c r="K6" s="5">
        <v>9807193</v>
      </c>
      <c r="L6" s="5">
        <v>0.609809463009507</v>
      </c>
      <c r="O6" s="5">
        <v>1.21073945626807</v>
      </c>
      <c r="R6" s="5">
        <v>0.58042336884774304</v>
      </c>
      <c r="S6" s="5">
        <v>10949</v>
      </c>
      <c r="T6" s="5">
        <v>1.3517003597950099E-3</v>
      </c>
    </row>
    <row r="7" spans="1:22" s="5" customFormat="1" x14ac:dyDescent="0.25">
      <c r="A7" s="4">
        <v>6</v>
      </c>
      <c r="B7" s="5" t="s">
        <v>48</v>
      </c>
      <c r="C7" s="5">
        <v>7938953</v>
      </c>
      <c r="D7" s="5">
        <v>4104832</v>
      </c>
      <c r="E7" s="5">
        <v>0.48295045958831101</v>
      </c>
      <c r="F7" s="5">
        <v>3834121</v>
      </c>
      <c r="G7" s="5">
        <v>7069837</v>
      </c>
      <c r="H7" s="5">
        <v>1.7223206698836899</v>
      </c>
      <c r="I7" s="5">
        <f>AVERAGE(H4:H7)</f>
        <v>1.597004406941825</v>
      </c>
      <c r="J7" s="5">
        <f t="shared" ref="J7:J29" si="0">I7/$I$14</f>
        <v>1.3981726957843537</v>
      </c>
      <c r="K7" s="5">
        <v>5633072</v>
      </c>
      <c r="L7" s="5">
        <v>0.79677537120021302</v>
      </c>
      <c r="M7" s="5">
        <f>AVERAGE(L4:L7)</f>
        <v>0.69089541496730378</v>
      </c>
      <c r="N7" s="5">
        <f t="shared" ref="N7:N29" si="1">M7/$M$14</f>
        <v>0.73293850699254781</v>
      </c>
      <c r="O7" s="5">
        <v>1.3723026910723799</v>
      </c>
      <c r="P7" s="5">
        <f>AVERAGE(O4:O7)</f>
        <v>1.1003010008849958</v>
      </c>
      <c r="Q7" s="5">
        <f t="shared" ref="Q7:Q29" si="2">P7/$P$14</f>
        <v>1.1753782358457125</v>
      </c>
      <c r="R7" s="5">
        <v>0.58778673519529001</v>
      </c>
      <c r="S7" s="5">
        <v>20703</v>
      </c>
      <c r="T7" s="5">
        <v>5.0435681655181001E-3</v>
      </c>
      <c r="U7" s="5">
        <f>AVERAGE(T4:T7)</f>
        <v>2.7965781822744573E-3</v>
      </c>
      <c r="V7" s="5">
        <f t="shared" ref="V7:V29" si="3">U7/$U$14</f>
        <v>0.86072111829881603</v>
      </c>
    </row>
    <row r="8" spans="1:22" s="5" customFormat="1" x14ac:dyDescent="0.25">
      <c r="A8" s="4">
        <v>7</v>
      </c>
      <c r="B8" s="5" t="s">
        <v>38</v>
      </c>
      <c r="C8" s="5">
        <v>2168033</v>
      </c>
      <c r="D8" s="5">
        <v>2074642</v>
      </c>
      <c r="E8" s="5">
        <v>4.3076373837483098E-2</v>
      </c>
      <c r="F8" s="5">
        <v>93391</v>
      </c>
      <c r="G8" s="5">
        <v>171689</v>
      </c>
      <c r="H8" s="5">
        <v>8.2755964643538502E-2</v>
      </c>
      <c r="K8" s="5">
        <v>59785</v>
      </c>
      <c r="L8" s="5">
        <v>0.34821683392646002</v>
      </c>
      <c r="O8" s="5">
        <v>2.8817019996703001E-2</v>
      </c>
      <c r="R8" s="5">
        <v>0.74463494187505197</v>
      </c>
      <c r="S8" s="5">
        <v>0</v>
      </c>
      <c r="T8" s="5">
        <v>0</v>
      </c>
    </row>
    <row r="9" spans="1:22" s="5" customFormat="1" x14ac:dyDescent="0.25">
      <c r="A9" s="4">
        <v>8</v>
      </c>
      <c r="B9" s="5" t="s">
        <v>39</v>
      </c>
      <c r="C9" s="5">
        <v>6155972</v>
      </c>
      <c r="D9" s="5">
        <v>4914628</v>
      </c>
      <c r="E9" s="5">
        <v>0.20164874044261399</v>
      </c>
      <c r="F9" s="5">
        <v>1241344</v>
      </c>
      <c r="G9" s="5">
        <v>4105056</v>
      </c>
      <c r="H9" s="5">
        <v>0.83527298505604097</v>
      </c>
      <c r="K9" s="5">
        <v>4787262</v>
      </c>
      <c r="L9" s="5">
        <v>1.1661867706555</v>
      </c>
      <c r="O9" s="5">
        <v>0.97408430505828703</v>
      </c>
      <c r="R9" s="5">
        <v>0.58151026620226798</v>
      </c>
      <c r="S9" s="5">
        <v>45464</v>
      </c>
      <c r="T9" s="5">
        <v>9.2507510232717506E-3</v>
      </c>
    </row>
    <row r="10" spans="1:22" s="5" customFormat="1" x14ac:dyDescent="0.25">
      <c r="A10" s="4">
        <v>9</v>
      </c>
      <c r="B10" s="5" t="s">
        <v>40</v>
      </c>
      <c r="C10" s="5">
        <v>8417947</v>
      </c>
      <c r="D10" s="5">
        <v>5498125</v>
      </c>
      <c r="E10" s="5">
        <v>0.34685678111301999</v>
      </c>
      <c r="F10" s="5">
        <v>2919822</v>
      </c>
      <c r="G10" s="5">
        <v>5871721</v>
      </c>
      <c r="H10" s="5">
        <v>1.0679497101284501</v>
      </c>
      <c r="I10" s="5">
        <f>AVERAGE(H8:H10)</f>
        <v>0.66199288660934319</v>
      </c>
      <c r="J10" s="5">
        <f t="shared" si="0"/>
        <v>0.57957283952214422</v>
      </c>
      <c r="K10" s="5">
        <v>5878572</v>
      </c>
      <c r="L10" s="5">
        <v>1.00116677887114</v>
      </c>
      <c r="M10" s="5">
        <f>AVERAGE(L8:L10)</f>
        <v>0.83852346115103327</v>
      </c>
      <c r="N10" s="5">
        <f t="shared" si="1"/>
        <v>0.88955016979429069</v>
      </c>
      <c r="O10" s="5">
        <v>1.0691957712856699</v>
      </c>
      <c r="P10" s="5">
        <f>AVERAGE(O8:O10)</f>
        <v>0.69069903211355343</v>
      </c>
      <c r="Q10" s="5">
        <f t="shared" si="2"/>
        <v>0.73782774823706887</v>
      </c>
      <c r="R10" s="5">
        <v>0.58296215475459001</v>
      </c>
      <c r="S10" s="5">
        <v>93060</v>
      </c>
      <c r="T10" s="5">
        <v>1.6925770148914401E-2</v>
      </c>
      <c r="U10" s="5">
        <f>AVERAGE(T8:T10)</f>
        <v>8.725507057395384E-3</v>
      </c>
      <c r="V10" s="5">
        <f t="shared" si="3"/>
        <v>2.6855062518071628</v>
      </c>
    </row>
    <row r="11" spans="1:22" s="5" customFormat="1" x14ac:dyDescent="0.25">
      <c r="A11" s="4">
        <v>10</v>
      </c>
      <c r="B11" s="5" t="s">
        <v>41</v>
      </c>
      <c r="C11" s="5">
        <v>12069519</v>
      </c>
      <c r="D11" s="5">
        <v>7248752</v>
      </c>
      <c r="E11" s="5">
        <v>0.39941666275184601</v>
      </c>
      <c r="F11" s="5">
        <v>4820767</v>
      </c>
      <c r="G11" s="5">
        <v>3488575</v>
      </c>
      <c r="H11" s="5">
        <v>0.48126560268581398</v>
      </c>
      <c r="K11" s="5">
        <v>5729725</v>
      </c>
      <c r="L11" s="5">
        <v>1.64242563224239</v>
      </c>
      <c r="O11" s="5">
        <v>0.79044296176776396</v>
      </c>
      <c r="R11" s="5">
        <v>0.62993913320447303</v>
      </c>
      <c r="S11" s="5">
        <v>2682</v>
      </c>
      <c r="T11" s="5">
        <v>3.69994724609147E-4</v>
      </c>
    </row>
    <row r="12" spans="1:22" s="5" customFormat="1" x14ac:dyDescent="0.25">
      <c r="A12" s="4">
        <v>11</v>
      </c>
      <c r="B12" s="5" t="s">
        <v>42</v>
      </c>
      <c r="C12" s="5">
        <v>13385079</v>
      </c>
      <c r="D12" s="5">
        <v>7438489</v>
      </c>
      <c r="E12" s="5">
        <v>0.444270071174029</v>
      </c>
      <c r="F12" s="5">
        <v>5946590</v>
      </c>
      <c r="G12" s="5">
        <v>3331347</v>
      </c>
      <c r="H12" s="5">
        <v>0.44785264856881601</v>
      </c>
      <c r="K12" s="5">
        <v>5352880</v>
      </c>
      <c r="L12" s="5">
        <v>1.60682150493479</v>
      </c>
      <c r="O12" s="5">
        <v>0.71961926676237598</v>
      </c>
      <c r="R12" s="5">
        <v>0.60325226793800701</v>
      </c>
      <c r="S12" s="5">
        <v>2072</v>
      </c>
      <c r="T12" s="5">
        <v>2.7855119500748101E-4</v>
      </c>
    </row>
    <row r="13" spans="1:22" s="7" customFormat="1" ht="15.75" thickBot="1" x14ac:dyDescent="0.3">
      <c r="A13" s="6">
        <v>12</v>
      </c>
      <c r="B13" s="7" t="s">
        <v>43</v>
      </c>
      <c r="C13" s="7">
        <v>9553373</v>
      </c>
      <c r="D13" s="7">
        <v>5582929</v>
      </c>
      <c r="E13" s="7">
        <v>0.41560650882154399</v>
      </c>
      <c r="F13" s="7">
        <v>3970444</v>
      </c>
      <c r="G13" s="7">
        <v>3167908</v>
      </c>
      <c r="H13" s="7">
        <v>0.56742759938376397</v>
      </c>
      <c r="I13" s="7">
        <f>AVERAGE(H11:H13)</f>
        <v>0.49884861687946463</v>
      </c>
      <c r="J13" s="5">
        <f t="shared" si="0"/>
        <v>0.43674050767729955</v>
      </c>
      <c r="K13" s="7">
        <v>4964304</v>
      </c>
      <c r="L13" s="7">
        <v>1.56706065958986</v>
      </c>
      <c r="M13" s="7">
        <f>AVERAGE(L11:L13)</f>
        <v>1.6054359322556799</v>
      </c>
      <c r="N13" s="5">
        <f t="shared" si="1"/>
        <v>1.703131602509409</v>
      </c>
      <c r="O13" s="7">
        <v>0.88919346815981404</v>
      </c>
      <c r="P13" s="7">
        <f>AVERAGE(O11:O13)</f>
        <v>0.79975189889665133</v>
      </c>
      <c r="Q13" s="5">
        <f t="shared" si="2"/>
        <v>0.85432165860372178</v>
      </c>
      <c r="R13" s="7">
        <v>0.61010486062094504</v>
      </c>
      <c r="S13" s="7">
        <v>1159</v>
      </c>
      <c r="T13" s="7">
        <v>2.07597123302123E-4</v>
      </c>
      <c r="U13" s="7">
        <f>AVERAGE(T11:T13)</f>
        <v>2.8538101430625033E-4</v>
      </c>
      <c r="V13" s="5">
        <f t="shared" si="3"/>
        <v>8.7833577238006083E-2</v>
      </c>
    </row>
    <row r="14" spans="1:22" s="11" customFormat="1" ht="15.75" thickBot="1" x14ac:dyDescent="0.3">
      <c r="A14" s="10"/>
      <c r="I14" s="11">
        <f>AVERAGE(I3:I13)</f>
        <v>1.1422082635120618</v>
      </c>
      <c r="J14" s="5">
        <f t="shared" si="0"/>
        <v>1</v>
      </c>
      <c r="M14" s="11">
        <f>AVERAGE(M3:M13)</f>
        <v>0.94263762699853415</v>
      </c>
      <c r="N14" s="5">
        <f t="shared" si="1"/>
        <v>1</v>
      </c>
      <c r="P14" s="11">
        <f>AVERAGE(P3:P13)</f>
        <v>0.93612504241522143</v>
      </c>
      <c r="Q14" s="5">
        <f t="shared" si="2"/>
        <v>1</v>
      </c>
      <c r="U14" s="11">
        <f>AVERAGE(U3:U13)</f>
        <v>3.2491106850053735E-3</v>
      </c>
      <c r="V14" s="5">
        <f t="shared" si="3"/>
        <v>1</v>
      </c>
    </row>
    <row r="15" spans="1:22" s="3" customFormat="1" x14ac:dyDescent="0.25">
      <c r="A15" s="2">
        <v>13</v>
      </c>
      <c r="B15" s="3" t="s">
        <v>17</v>
      </c>
      <c r="C15" s="3">
        <v>10836919</v>
      </c>
      <c r="D15" s="3">
        <v>5476580</v>
      </c>
      <c r="E15" s="3">
        <v>0.49463680590396603</v>
      </c>
      <c r="F15" s="3">
        <v>5360339</v>
      </c>
      <c r="G15" s="3">
        <v>8711364</v>
      </c>
      <c r="H15" s="3">
        <v>1.59065767321942</v>
      </c>
      <c r="J15" s="5"/>
      <c r="K15" s="3">
        <v>867391</v>
      </c>
      <c r="L15" s="3">
        <v>9.9570055848888894E-2</v>
      </c>
      <c r="N15" s="5"/>
      <c r="O15" s="3">
        <v>0.15838187335892101</v>
      </c>
      <c r="Q15" s="5"/>
      <c r="R15" s="3">
        <v>0.69132720998949704</v>
      </c>
      <c r="S15" s="3">
        <v>11358</v>
      </c>
      <c r="T15" s="3">
        <v>2.0739220462405398E-3</v>
      </c>
      <c r="V15" s="5"/>
    </row>
    <row r="16" spans="1:22" s="5" customFormat="1" x14ac:dyDescent="0.25">
      <c r="A16" s="4">
        <v>14</v>
      </c>
      <c r="B16" s="5" t="s">
        <v>18</v>
      </c>
      <c r="C16" s="5">
        <v>11133491</v>
      </c>
      <c r="D16" s="5">
        <v>5399440</v>
      </c>
      <c r="E16" s="5">
        <v>0.51502722730902595</v>
      </c>
      <c r="F16" s="5">
        <v>5734051</v>
      </c>
      <c r="G16" s="5">
        <v>8260352</v>
      </c>
      <c r="H16" s="5">
        <v>1.52985346628539</v>
      </c>
      <c r="I16" s="5">
        <f>AVERAGE(H15:H16)</f>
        <v>1.560255569752405</v>
      </c>
      <c r="J16" s="5">
        <f>I16/$I$14</f>
        <v>1.3659991961141407</v>
      </c>
      <c r="K16" s="5">
        <v>737515</v>
      </c>
      <c r="L16" s="5">
        <v>8.9283725439303296E-2</v>
      </c>
      <c r="M16" s="5">
        <f>AVERAGE(L15:L16)</f>
        <v>9.4426890644096095E-2</v>
      </c>
      <c r="N16" s="5">
        <f>M16/$M$14</f>
        <v>0.1001730547769052</v>
      </c>
      <c r="O16" s="5">
        <v>0.13659101684619099</v>
      </c>
      <c r="P16" s="5">
        <f>AVERAGE(O15:O16)</f>
        <v>0.14748644510255599</v>
      </c>
      <c r="Q16" s="5">
        <f>P16/$P$14</f>
        <v>0.1575499408946886</v>
      </c>
      <c r="R16" s="5">
        <v>0.672585642325919</v>
      </c>
      <c r="S16" s="5">
        <v>13666</v>
      </c>
      <c r="T16" s="5">
        <v>2.5310032151482399E-3</v>
      </c>
      <c r="U16" s="5">
        <f>AVERAGE(T15:T16)</f>
        <v>2.3024626306943899E-3</v>
      </c>
      <c r="V16" s="5">
        <f>U16/$U$14</f>
        <v>0.70864395027237492</v>
      </c>
    </row>
    <row r="17" spans="1:22" s="5" customFormat="1" x14ac:dyDescent="0.25">
      <c r="A17" s="4">
        <v>15</v>
      </c>
      <c r="B17" s="5" t="s">
        <v>20</v>
      </c>
      <c r="C17" s="5">
        <v>5622696</v>
      </c>
      <c r="D17" s="5">
        <v>3009759</v>
      </c>
      <c r="E17" s="5">
        <v>0.46471247956496298</v>
      </c>
      <c r="F17" s="5">
        <v>2612937</v>
      </c>
      <c r="G17" s="5">
        <v>3534556</v>
      </c>
      <c r="H17" s="5">
        <v>1.17436512358631</v>
      </c>
      <c r="K17" s="5">
        <v>497510</v>
      </c>
      <c r="L17" s="5">
        <v>0.140756010090093</v>
      </c>
      <c r="O17" s="5">
        <v>0.16529894918496801</v>
      </c>
      <c r="R17" s="5">
        <v>0.68051295451347704</v>
      </c>
      <c r="S17" s="5">
        <v>10398</v>
      </c>
      <c r="T17" s="5">
        <v>3.4547616603189798E-3</v>
      </c>
    </row>
    <row r="18" spans="1:22" s="5" customFormat="1" x14ac:dyDescent="0.25">
      <c r="A18" s="4">
        <v>16</v>
      </c>
      <c r="B18" s="5" t="s">
        <v>21</v>
      </c>
      <c r="C18" s="5">
        <v>10824356</v>
      </c>
      <c r="D18" s="5">
        <v>6138987</v>
      </c>
      <c r="E18" s="5">
        <v>0.43285429636645401</v>
      </c>
      <c r="F18" s="5">
        <v>4685369</v>
      </c>
      <c r="G18" s="5">
        <v>5158089</v>
      </c>
      <c r="H18" s="5">
        <v>0.84021826402303801</v>
      </c>
      <c r="K18" s="5">
        <v>548726</v>
      </c>
      <c r="L18" s="5">
        <v>0.106381646381053</v>
      </c>
      <c r="O18" s="5">
        <v>8.9383802246201197E-2</v>
      </c>
      <c r="R18" s="5">
        <v>0.67910213840787603</v>
      </c>
      <c r="S18" s="5">
        <v>5949</v>
      </c>
      <c r="T18" s="5">
        <v>9.6905238600440095E-4</v>
      </c>
    </row>
    <row r="19" spans="1:22" s="5" customFormat="1" x14ac:dyDescent="0.25">
      <c r="A19" s="4">
        <v>17</v>
      </c>
      <c r="B19" s="5" t="s">
        <v>22</v>
      </c>
      <c r="C19" s="5">
        <v>7458076</v>
      </c>
      <c r="D19" s="5">
        <v>6483649</v>
      </c>
      <c r="E19" s="5">
        <v>0.13065393809341699</v>
      </c>
      <c r="F19" s="5">
        <v>974427</v>
      </c>
      <c r="G19" s="5">
        <v>2306537</v>
      </c>
      <c r="H19" s="5">
        <v>0.35574674076280199</v>
      </c>
      <c r="K19" s="5">
        <v>407124</v>
      </c>
      <c r="L19" s="5">
        <v>0.176508766171971</v>
      </c>
      <c r="O19" s="5">
        <v>6.2792418281742299E-2</v>
      </c>
      <c r="R19" s="5">
        <v>0.683612363800709</v>
      </c>
      <c r="S19" s="5">
        <v>1103</v>
      </c>
      <c r="T19" s="5">
        <v>1.7012025172861799E-4</v>
      </c>
    </row>
    <row r="20" spans="1:22" s="5" customFormat="1" x14ac:dyDescent="0.25">
      <c r="A20" s="4">
        <v>18</v>
      </c>
      <c r="B20" s="5" t="s">
        <v>49</v>
      </c>
      <c r="C20" s="5">
        <v>9516461</v>
      </c>
      <c r="D20" s="5">
        <v>5328081</v>
      </c>
      <c r="E20" s="5">
        <v>0.440119494000974</v>
      </c>
      <c r="F20" s="5">
        <v>4188380</v>
      </c>
      <c r="G20" s="5">
        <v>5007539</v>
      </c>
      <c r="H20" s="5">
        <v>0.93983912782106704</v>
      </c>
      <c r="K20" s="5">
        <v>621241</v>
      </c>
      <c r="L20" s="5">
        <v>0.124061140612185</v>
      </c>
      <c r="O20" s="5">
        <v>0.116597514189443</v>
      </c>
      <c r="R20" s="5">
        <v>0.66084659576557203</v>
      </c>
      <c r="S20" s="5">
        <v>11532</v>
      </c>
      <c r="T20" s="5">
        <v>2.1643815099657801E-3</v>
      </c>
    </row>
    <row r="21" spans="1:22" s="5" customFormat="1" x14ac:dyDescent="0.25">
      <c r="A21" s="4">
        <v>19</v>
      </c>
      <c r="B21" s="5" t="s">
        <v>50</v>
      </c>
      <c r="C21" s="5">
        <v>11295714</v>
      </c>
      <c r="D21" s="5">
        <v>10314288</v>
      </c>
      <c r="E21" s="5">
        <v>8.6884813124694898E-2</v>
      </c>
      <c r="F21" s="5">
        <v>981426</v>
      </c>
      <c r="G21" s="5">
        <v>2816972</v>
      </c>
      <c r="H21" s="5">
        <v>0.27311356828508199</v>
      </c>
      <c r="K21" s="5">
        <v>548221</v>
      </c>
      <c r="L21" s="5">
        <v>0.19461357798373599</v>
      </c>
      <c r="O21" s="5">
        <v>5.3151608719865101E-2</v>
      </c>
      <c r="R21" s="5">
        <v>0.69595838174750702</v>
      </c>
      <c r="S21" s="5">
        <v>2792</v>
      </c>
      <c r="T21" s="5">
        <v>2.7069246078837399E-4</v>
      </c>
    </row>
    <row r="22" spans="1:22" s="5" customFormat="1" x14ac:dyDescent="0.25">
      <c r="A22" s="4">
        <v>20</v>
      </c>
      <c r="B22" s="5" t="s">
        <v>51</v>
      </c>
      <c r="C22" s="5">
        <v>11456259</v>
      </c>
      <c r="D22" s="5">
        <v>6514276</v>
      </c>
      <c r="E22" s="5">
        <v>0.43137842815879102</v>
      </c>
      <c r="F22" s="5">
        <v>4941983</v>
      </c>
      <c r="G22" s="5">
        <v>5894503</v>
      </c>
      <c r="H22" s="5">
        <v>0.90485926601820399</v>
      </c>
      <c r="I22" s="5">
        <f>AVERAGE(H17:H22)</f>
        <v>0.74802368174941725</v>
      </c>
      <c r="J22" s="5">
        <f t="shared" si="0"/>
        <v>0.65489254949827991</v>
      </c>
      <c r="K22" s="5">
        <v>573868</v>
      </c>
      <c r="L22" s="5">
        <v>9.7356469239221699E-2</v>
      </c>
      <c r="M22" s="5">
        <f>AVERAGE(L17:L22)</f>
        <v>0.13994626841304328</v>
      </c>
      <c r="N22" s="5">
        <f t="shared" si="1"/>
        <v>0.1484624254377031</v>
      </c>
      <c r="O22" s="5">
        <v>8.8093903297926004E-2</v>
      </c>
      <c r="P22" s="5">
        <f>AVERAGE(O17:O22)</f>
        <v>9.5886365986690938E-2</v>
      </c>
      <c r="Q22" s="5">
        <f t="shared" si="2"/>
        <v>0.10242901497357894</v>
      </c>
      <c r="R22" s="5">
        <v>0.68833773620414496</v>
      </c>
      <c r="S22" s="5">
        <v>10869</v>
      </c>
      <c r="T22" s="5">
        <v>1.66848933020339E-3</v>
      </c>
      <c r="U22" s="5">
        <f>AVERAGE(T17:T22)</f>
        <v>1.4495829331682569E-3</v>
      </c>
      <c r="V22" s="5">
        <f t="shared" si="3"/>
        <v>0.44614759966721773</v>
      </c>
    </row>
    <row r="23" spans="1:22" s="5" customFormat="1" x14ac:dyDescent="0.25">
      <c r="A23" s="4">
        <v>21</v>
      </c>
      <c r="B23" s="5" t="s">
        <v>23</v>
      </c>
      <c r="C23" s="5">
        <v>4542335</v>
      </c>
      <c r="D23" s="5">
        <v>2548103</v>
      </c>
      <c r="E23" s="5">
        <v>0.439032347900364</v>
      </c>
      <c r="F23" s="5">
        <v>1994232</v>
      </c>
      <c r="G23" s="5">
        <v>2905228</v>
      </c>
      <c r="H23" s="5">
        <v>1.1401532826577301</v>
      </c>
      <c r="K23" s="5">
        <v>1702294</v>
      </c>
      <c r="L23" s="5">
        <v>0.58594161972829695</v>
      </c>
      <c r="O23" s="5">
        <v>0.66806326117900305</v>
      </c>
      <c r="R23" s="5">
        <v>0.67953420501981399</v>
      </c>
      <c r="S23" s="5">
        <v>3462</v>
      </c>
      <c r="T23" s="5">
        <v>1.35865779366062E-3</v>
      </c>
    </row>
    <row r="24" spans="1:22" s="7" customFormat="1" ht="15.75" thickBot="1" x14ac:dyDescent="0.3">
      <c r="A24" s="6">
        <v>22</v>
      </c>
      <c r="B24" s="7" t="s">
        <v>47</v>
      </c>
      <c r="C24" s="7">
        <v>4464409</v>
      </c>
      <c r="D24" s="7">
        <v>3465112</v>
      </c>
      <c r="E24" s="7">
        <v>0.22383634653545401</v>
      </c>
      <c r="F24" s="7">
        <v>999297</v>
      </c>
      <c r="G24" s="7">
        <v>2260252</v>
      </c>
      <c r="H24" s="7">
        <v>0.65228829544326405</v>
      </c>
      <c r="I24" s="7">
        <f>AVERAGE(H23:H24)</f>
        <v>0.89622078905049707</v>
      </c>
      <c r="J24" s="5">
        <f t="shared" si="0"/>
        <v>0.78463868427531547</v>
      </c>
      <c r="K24" s="7">
        <v>1285889</v>
      </c>
      <c r="L24" s="7">
        <v>0.56891399720031199</v>
      </c>
      <c r="M24" s="7">
        <f>AVERAGE(L23:L24)</f>
        <v>0.57742780846430453</v>
      </c>
      <c r="N24" s="5">
        <f t="shared" si="1"/>
        <v>0.61256605075579318</v>
      </c>
      <c r="O24" s="7">
        <v>0.371095941487606</v>
      </c>
      <c r="P24" s="7">
        <f>AVERAGE(O23:O24)</f>
        <v>0.5195796013333045</v>
      </c>
      <c r="Q24" s="5">
        <f t="shared" si="2"/>
        <v>0.55503226363091274</v>
      </c>
      <c r="R24" s="7">
        <v>0.71251795450462696</v>
      </c>
      <c r="S24" s="7">
        <v>0</v>
      </c>
      <c r="T24" s="7">
        <v>0</v>
      </c>
      <c r="U24" s="7">
        <f>AVERAGE(T23:T24)</f>
        <v>6.7932889683030998E-4</v>
      </c>
      <c r="V24" s="5">
        <f t="shared" si="3"/>
        <v>0.20908148804083801</v>
      </c>
    </row>
    <row r="25" spans="1:22" x14ac:dyDescent="0.25">
      <c r="A25">
        <v>23</v>
      </c>
      <c r="B25" t="s">
        <v>26</v>
      </c>
      <c r="C25">
        <v>5657164</v>
      </c>
      <c r="D25">
        <v>3254878</v>
      </c>
      <c r="E25">
        <v>0.42464492809471299</v>
      </c>
      <c r="F25">
        <v>2402286</v>
      </c>
      <c r="G25">
        <v>2372776</v>
      </c>
      <c r="H25">
        <v>0.72899076401634699</v>
      </c>
      <c r="J25" s="5"/>
      <c r="K25">
        <v>3299490</v>
      </c>
      <c r="L25">
        <v>1.39056109805561</v>
      </c>
      <c r="N25" s="5"/>
      <c r="O25">
        <v>1.01370619728297</v>
      </c>
      <c r="Q25" s="5"/>
      <c r="R25">
        <v>0.62301507202628303</v>
      </c>
      <c r="S25">
        <v>8537</v>
      </c>
      <c r="T25">
        <v>2.6228325608517399E-3</v>
      </c>
      <c r="V25" s="5"/>
    </row>
    <row r="26" spans="1:22" x14ac:dyDescent="0.25">
      <c r="A26">
        <v>24</v>
      </c>
      <c r="B26" t="s">
        <v>27</v>
      </c>
      <c r="C26">
        <v>2790324</v>
      </c>
      <c r="D26">
        <v>1517525</v>
      </c>
      <c r="E26">
        <v>0.45614738646838099</v>
      </c>
      <c r="F26">
        <v>1272799</v>
      </c>
      <c r="G26">
        <v>1579872</v>
      </c>
      <c r="H26">
        <v>1.0410846608787301</v>
      </c>
      <c r="I26" s="5">
        <f>AVERAGE(H25:H26)</f>
        <v>0.88503771244753859</v>
      </c>
      <c r="J26" s="5">
        <f t="shared" si="0"/>
        <v>0.77484793335868951</v>
      </c>
      <c r="K26">
        <v>2363000</v>
      </c>
      <c r="L26">
        <v>1.4956907901399601</v>
      </c>
      <c r="M26" s="5">
        <f>AVERAGE(L25:L26)</f>
        <v>1.4431259440977851</v>
      </c>
      <c r="N26" s="5">
        <f t="shared" si="1"/>
        <v>1.5309445568100892</v>
      </c>
      <c r="O26">
        <v>1.55714073903231</v>
      </c>
      <c r="P26" s="5">
        <f>AVERAGE(O25:O26)</f>
        <v>1.28542346815764</v>
      </c>
      <c r="Q26" s="5">
        <f t="shared" si="2"/>
        <v>1.3731322311827292</v>
      </c>
      <c r="R26">
        <v>0.57589970376639898</v>
      </c>
      <c r="S26">
        <v>21814</v>
      </c>
      <c r="T26">
        <v>1.43747219979901E-2</v>
      </c>
      <c r="U26" s="5">
        <f>AVERAGE(T25:T26)</f>
        <v>8.4987772794209195E-3</v>
      </c>
      <c r="V26" s="5">
        <f t="shared" si="3"/>
        <v>2.6157241483470313</v>
      </c>
    </row>
    <row r="27" spans="1:22" x14ac:dyDescent="0.25">
      <c r="A27">
        <v>25</v>
      </c>
      <c r="B27" t="s">
        <v>29</v>
      </c>
      <c r="C27">
        <v>11255514</v>
      </c>
      <c r="D27">
        <v>5673090</v>
      </c>
      <c r="E27">
        <v>0.49597237407372102</v>
      </c>
      <c r="F27">
        <v>5582424</v>
      </c>
      <c r="G27">
        <v>3881584</v>
      </c>
      <c r="H27">
        <v>0.68420983978748795</v>
      </c>
      <c r="I27" s="5">
        <f>H27</f>
        <v>0.68420983978748795</v>
      </c>
      <c r="J27" s="5">
        <f t="shared" si="0"/>
        <v>0.59902371716667469</v>
      </c>
      <c r="K27">
        <v>5005065</v>
      </c>
      <c r="L27">
        <v>1.28943879612035</v>
      </c>
      <c r="M27" s="5">
        <f>L27</f>
        <v>1.28943879612035</v>
      </c>
      <c r="N27" s="5">
        <f t="shared" si="1"/>
        <v>1.3679050774008146</v>
      </c>
      <c r="O27">
        <v>0.88224671210927397</v>
      </c>
      <c r="P27" s="5">
        <f>O27</f>
        <v>0.88224671210927397</v>
      </c>
      <c r="Q27" s="5">
        <f t="shared" si="2"/>
        <v>0.94244537015382013</v>
      </c>
      <c r="R27">
        <v>0.62475871941723005</v>
      </c>
      <c r="S27">
        <v>0</v>
      </c>
      <c r="T27">
        <v>0</v>
      </c>
      <c r="U27" s="5">
        <f>T27</f>
        <v>0</v>
      </c>
      <c r="V27" s="5"/>
    </row>
    <row r="28" spans="1:22" x14ac:dyDescent="0.25">
      <c r="A28">
        <v>26</v>
      </c>
      <c r="B28" t="s">
        <v>32</v>
      </c>
      <c r="C28">
        <v>7278334</v>
      </c>
      <c r="D28">
        <v>4174435</v>
      </c>
      <c r="E28">
        <v>0.426457345870635</v>
      </c>
      <c r="F28">
        <v>3103899</v>
      </c>
      <c r="G28">
        <v>9143737</v>
      </c>
      <c r="H28">
        <v>2.19041307386509</v>
      </c>
      <c r="I28">
        <f>H28</f>
        <v>2.19041307386509</v>
      </c>
      <c r="J28" s="5">
        <f t="shared" si="0"/>
        <v>1.9177002512046342</v>
      </c>
      <c r="K28">
        <v>5343878</v>
      </c>
      <c r="L28">
        <v>0.584430413954382</v>
      </c>
      <c r="M28">
        <f>L28</f>
        <v>0.584430413954382</v>
      </c>
      <c r="N28" s="5">
        <f t="shared" si="1"/>
        <v>0.61999478613565973</v>
      </c>
      <c r="O28">
        <v>1.28014401949006</v>
      </c>
      <c r="P28">
        <f>O28</f>
        <v>1.28014401949006</v>
      </c>
      <c r="Q28" s="5">
        <f t="shared" si="2"/>
        <v>1.3674925479904507</v>
      </c>
      <c r="R28">
        <v>0.58640167309208802</v>
      </c>
      <c r="S28">
        <v>18996</v>
      </c>
      <c r="T28">
        <v>4.55055594349894E-3</v>
      </c>
      <c r="U28">
        <f>T28</f>
        <v>4.55055594349894E-3</v>
      </c>
      <c r="V28" s="5">
        <f t="shared" si="3"/>
        <v>1.4005543007505803</v>
      </c>
    </row>
    <row r="29" spans="1:22" x14ac:dyDescent="0.25">
      <c r="A29">
        <v>27</v>
      </c>
      <c r="B29" t="s">
        <v>33</v>
      </c>
      <c r="C29">
        <v>3386126</v>
      </c>
      <c r="D29">
        <v>2275932</v>
      </c>
      <c r="E29">
        <v>0.327865531288558</v>
      </c>
      <c r="F29">
        <v>1110194</v>
      </c>
      <c r="G29">
        <v>5489022</v>
      </c>
      <c r="H29">
        <v>2.4117688929194698</v>
      </c>
      <c r="I29">
        <f>H29</f>
        <v>2.4117688929194698</v>
      </c>
      <c r="J29" s="5">
        <f t="shared" si="0"/>
        <v>2.1114966245330455</v>
      </c>
      <c r="K29">
        <v>2829099</v>
      </c>
      <c r="L29">
        <v>0.51541039551307999</v>
      </c>
      <c r="M29">
        <f>L29</f>
        <v>0.51541039551307999</v>
      </c>
      <c r="N29" s="5">
        <f t="shared" si="1"/>
        <v>0.54677468918168004</v>
      </c>
      <c r="O29">
        <v>1.24305075898577</v>
      </c>
      <c r="P29">
        <f>O29</f>
        <v>1.24305075898577</v>
      </c>
      <c r="Q29" s="5">
        <f t="shared" si="2"/>
        <v>1.3278682896663827</v>
      </c>
      <c r="R29">
        <v>0.57387776108223898</v>
      </c>
      <c r="S29">
        <v>16806</v>
      </c>
      <c r="T29">
        <v>7.3842276482777199E-3</v>
      </c>
      <c r="U29">
        <f>T29</f>
        <v>7.3842276482777199E-3</v>
      </c>
      <c r="V29" s="5">
        <f t="shared" si="3"/>
        <v>2.2726919345517795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I1" sqref="I1"/>
    </sheetView>
  </sheetViews>
  <sheetFormatPr defaultRowHeight="15" x14ac:dyDescent="0.25"/>
  <cols>
    <col min="2" max="2" width="12.5703125" bestFit="1" customWidth="1"/>
    <col min="9" max="10" width="12.140625" bestFit="1" customWidth="1"/>
    <col min="13" max="22" width="12.140625" bestFit="1" customWidth="1"/>
  </cols>
  <sheetData>
    <row r="1" spans="1:22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55</v>
      </c>
      <c r="J1" t="s">
        <v>58</v>
      </c>
      <c r="K1" t="s">
        <v>8</v>
      </c>
      <c r="L1" t="s">
        <v>9</v>
      </c>
      <c r="M1" t="s">
        <v>55</v>
      </c>
      <c r="N1" t="s">
        <v>58</v>
      </c>
      <c r="O1" t="s">
        <v>10</v>
      </c>
      <c r="P1" t="s">
        <v>55</v>
      </c>
      <c r="Q1" t="s">
        <v>58</v>
      </c>
      <c r="R1" t="s">
        <v>11</v>
      </c>
      <c r="S1" t="s">
        <v>12</v>
      </c>
      <c r="T1" t="s">
        <v>13</v>
      </c>
      <c r="U1" t="s">
        <v>55</v>
      </c>
      <c r="V1" t="s">
        <v>58</v>
      </c>
    </row>
    <row r="2" spans="1:22" s="3" customFormat="1" x14ac:dyDescent="0.25">
      <c r="A2" s="2">
        <v>1</v>
      </c>
      <c r="B2" s="3" t="s">
        <v>36</v>
      </c>
      <c r="C2" s="3">
        <v>4831608</v>
      </c>
      <c r="D2" s="3">
        <v>3552328</v>
      </c>
      <c r="E2" s="3">
        <v>0.264773135568945</v>
      </c>
      <c r="F2" s="3">
        <v>1279280</v>
      </c>
      <c r="G2" s="3">
        <v>7735149</v>
      </c>
      <c r="H2" s="3">
        <v>2.17748727031963</v>
      </c>
      <c r="I2" s="3">
        <f>H2</f>
        <v>2.17748727031963</v>
      </c>
      <c r="J2" s="3">
        <f>I2/$I$10</f>
        <v>1.3326731911726961</v>
      </c>
      <c r="K2" s="3">
        <v>4721869</v>
      </c>
      <c r="L2" s="3">
        <v>0.61044318603300296</v>
      </c>
      <c r="M2" s="3">
        <f>L2</f>
        <v>0.61044318603300296</v>
      </c>
      <c r="N2" s="3">
        <f>M2/$M$10</f>
        <v>0.78189941218390013</v>
      </c>
      <c r="O2" s="3">
        <v>1.3292322668402199</v>
      </c>
      <c r="P2" s="3">
        <f>O2</f>
        <v>1.3292322668402199</v>
      </c>
      <c r="Q2" s="3">
        <f>P2/$P$10</f>
        <v>1.1529573013472485</v>
      </c>
      <c r="R2" s="3">
        <v>0.60170199554456105</v>
      </c>
      <c r="S2" s="3">
        <v>39373</v>
      </c>
      <c r="T2" s="3">
        <v>1.10837174945557E-2</v>
      </c>
      <c r="U2" s="3">
        <f>T2</f>
        <v>1.10837174945557E-2</v>
      </c>
      <c r="V2" s="3">
        <f>U2/$U$10</f>
        <v>0.47490323434617104</v>
      </c>
    </row>
    <row r="3" spans="1:22" s="5" customFormat="1" x14ac:dyDescent="0.25">
      <c r="A3" s="4">
        <v>2</v>
      </c>
      <c r="B3" s="5" t="s">
        <v>14</v>
      </c>
      <c r="C3" s="5">
        <v>7886058</v>
      </c>
      <c r="D3" s="5">
        <v>4273969</v>
      </c>
      <c r="E3" s="5">
        <v>0.458034800149834</v>
      </c>
      <c r="F3" s="5">
        <v>3612089</v>
      </c>
      <c r="G3" s="5">
        <v>3942094</v>
      </c>
      <c r="H3" s="5">
        <v>0.92234969416015899</v>
      </c>
      <c r="K3" s="5">
        <v>3689083</v>
      </c>
      <c r="L3" s="5">
        <v>0.93581812102907702</v>
      </c>
      <c r="O3" s="5">
        <v>0.86315155772070395</v>
      </c>
      <c r="R3" s="5">
        <v>0.63691708752554499</v>
      </c>
      <c r="S3" s="5">
        <v>2261</v>
      </c>
      <c r="T3" s="5">
        <v>5.2901647157478204E-4</v>
      </c>
    </row>
    <row r="4" spans="1:22" s="5" customFormat="1" x14ac:dyDescent="0.25">
      <c r="A4" s="4">
        <v>3</v>
      </c>
      <c r="B4" s="5" t="s">
        <v>15</v>
      </c>
      <c r="C4" s="5">
        <v>5043715</v>
      </c>
      <c r="D4" s="5">
        <v>4075696</v>
      </c>
      <c r="E4" s="5">
        <v>0.191925792793605</v>
      </c>
      <c r="F4" s="5">
        <v>968019</v>
      </c>
      <c r="G4" s="5">
        <v>2312083</v>
      </c>
      <c r="H4" s="5">
        <v>0.56728544032724704</v>
      </c>
      <c r="I4" s="5">
        <f>AVERAGE(H3:H4)</f>
        <v>0.74481756724370296</v>
      </c>
      <c r="J4" s="5">
        <f t="shared" ref="J4:J22" si="0">I4/$I$10</f>
        <v>0.45584578964470723</v>
      </c>
      <c r="K4" s="5">
        <v>3132417</v>
      </c>
      <c r="L4" s="5">
        <v>1.3548030066394701</v>
      </c>
      <c r="M4" s="5">
        <f>AVERAGE(L3:L4)</f>
        <v>1.1453105638342735</v>
      </c>
      <c r="N4" s="5">
        <f t="shared" ref="N4:N22" si="1">M4/$M$10</f>
        <v>1.4669959090699303</v>
      </c>
      <c r="O4" s="5">
        <v>0.76856002017814895</v>
      </c>
      <c r="P4" s="5">
        <f>AVERAGE(O3:O4)</f>
        <v>0.81585578894942645</v>
      </c>
      <c r="Q4" s="5">
        <f t="shared" ref="Q4:Q22" si="2">P4/$P$10</f>
        <v>0.70766179258626993</v>
      </c>
      <c r="R4" s="5">
        <v>0.66029618661883105</v>
      </c>
      <c r="S4" s="5">
        <v>10302</v>
      </c>
      <c r="T4" s="5">
        <v>2.5276664402840601E-3</v>
      </c>
      <c r="U4" s="5">
        <f>AVERAGE(T3:T4)</f>
        <v>1.5283414559294211E-3</v>
      </c>
      <c r="V4" s="5">
        <f t="shared" ref="V4:V22" si="3">U4/$U$10</f>
        <v>6.5484734788913257E-2</v>
      </c>
    </row>
    <row r="5" spans="1:22" s="5" customFormat="1" x14ac:dyDescent="0.25">
      <c r="A5" s="4">
        <v>4</v>
      </c>
      <c r="B5" s="5" t="s">
        <v>38</v>
      </c>
      <c r="C5" s="5">
        <v>5798646</v>
      </c>
      <c r="D5" s="5">
        <v>3338882</v>
      </c>
      <c r="E5" s="5">
        <v>0.42419626926699799</v>
      </c>
      <c r="F5" s="5">
        <v>2459764</v>
      </c>
      <c r="G5" s="5">
        <v>6263539</v>
      </c>
      <c r="H5" s="5">
        <v>1.87593901192076</v>
      </c>
      <c r="K5" s="5">
        <v>4511618</v>
      </c>
      <c r="L5" s="5">
        <v>0.72029854048965003</v>
      </c>
      <c r="O5" s="5">
        <v>1.35123613233412</v>
      </c>
      <c r="R5" s="5">
        <v>0.56332185038715599</v>
      </c>
      <c r="S5" s="5">
        <v>91504</v>
      </c>
      <c r="T5" s="5">
        <v>2.7405580670415999E-2</v>
      </c>
    </row>
    <row r="6" spans="1:22" s="5" customFormat="1" x14ac:dyDescent="0.25">
      <c r="A6" s="4">
        <v>5</v>
      </c>
      <c r="B6" s="5" t="s">
        <v>39</v>
      </c>
      <c r="C6" s="5">
        <v>5921718</v>
      </c>
      <c r="D6" s="5">
        <v>3479451</v>
      </c>
      <c r="E6" s="5">
        <v>0.41242541438143498</v>
      </c>
      <c r="F6" s="5">
        <v>2442267</v>
      </c>
      <c r="G6" s="5">
        <v>6756928</v>
      </c>
      <c r="H6" s="5">
        <v>1.94195233673358</v>
      </c>
      <c r="I6" s="5">
        <f>AVERAGE(H5:H6)</f>
        <v>1.90894567432717</v>
      </c>
      <c r="J6" s="5">
        <f t="shared" si="0"/>
        <v>1.1683194470328517</v>
      </c>
      <c r="K6" s="5">
        <v>4641316</v>
      </c>
      <c r="L6" s="5">
        <v>0.68689735927332696</v>
      </c>
      <c r="M6" s="5">
        <f>AVERAGE(L5:L6)</f>
        <v>0.70359794988148849</v>
      </c>
      <c r="N6" s="5">
        <f t="shared" si="1"/>
        <v>0.90121871455600155</v>
      </c>
      <c r="O6" s="5">
        <v>1.33392193193696</v>
      </c>
      <c r="P6" s="5">
        <f>AVERAGE(O5:O6)</f>
        <v>1.34257903213554</v>
      </c>
      <c r="Q6" s="5">
        <f t="shared" si="2"/>
        <v>1.1645340971266553</v>
      </c>
      <c r="R6" s="5">
        <v>0.56228319726560305</v>
      </c>
      <c r="S6" s="5">
        <v>82870</v>
      </c>
      <c r="T6" s="5">
        <v>2.3816975724043801E-2</v>
      </c>
      <c r="U6" s="5">
        <f>AVERAGE(T5:T6)</f>
        <v>2.56112781972299E-2</v>
      </c>
      <c r="V6" s="5">
        <f t="shared" si="3"/>
        <v>1.0973645672201979</v>
      </c>
    </row>
    <row r="7" spans="1:22" s="5" customFormat="1" x14ac:dyDescent="0.25">
      <c r="A7" s="4">
        <v>6</v>
      </c>
      <c r="B7" s="5" t="s">
        <v>41</v>
      </c>
      <c r="C7" s="5">
        <v>9491423</v>
      </c>
      <c r="D7" s="5">
        <v>5928079</v>
      </c>
      <c r="E7" s="5">
        <v>0.37542779412528599</v>
      </c>
      <c r="F7" s="5">
        <v>3563344</v>
      </c>
      <c r="G7" s="5">
        <v>8392474</v>
      </c>
      <c r="H7" s="5">
        <v>1.4157156137764</v>
      </c>
      <c r="K7" s="5">
        <v>5766555</v>
      </c>
      <c r="L7" s="5">
        <v>0.68711026093140104</v>
      </c>
      <c r="O7" s="5">
        <v>0.97275272478656205</v>
      </c>
      <c r="R7" s="5">
        <v>0.58220029116170702</v>
      </c>
      <c r="S7" s="5">
        <v>229800</v>
      </c>
      <c r="T7" s="5">
        <v>3.8764665585596901E-2</v>
      </c>
    </row>
    <row r="8" spans="1:22" s="5" customFormat="1" x14ac:dyDescent="0.25">
      <c r="A8" s="4">
        <v>7</v>
      </c>
      <c r="B8" s="5" t="s">
        <v>42</v>
      </c>
      <c r="C8" s="5">
        <v>10080464</v>
      </c>
      <c r="D8" s="5">
        <v>5539832</v>
      </c>
      <c r="E8" s="5">
        <v>0.45043878932557102</v>
      </c>
      <c r="F8" s="5">
        <v>4540632</v>
      </c>
      <c r="G8" s="5">
        <v>8599483</v>
      </c>
      <c r="H8" s="5">
        <v>1.5523003224646501</v>
      </c>
      <c r="K8" s="5">
        <v>5762930</v>
      </c>
      <c r="L8" s="5">
        <v>0.67014842636470096</v>
      </c>
      <c r="O8" s="5">
        <v>1.0402716183451099</v>
      </c>
      <c r="R8" s="5">
        <v>0.57117403820626</v>
      </c>
      <c r="S8" s="5">
        <v>188764</v>
      </c>
      <c r="T8" s="5">
        <v>3.4073957477410897E-2</v>
      </c>
    </row>
    <row r="9" spans="1:22" s="7" customFormat="1" ht="15.75" thickBot="1" x14ac:dyDescent="0.3">
      <c r="A9" s="6">
        <v>8</v>
      </c>
      <c r="B9" s="7" t="s">
        <v>43</v>
      </c>
      <c r="C9" s="7">
        <v>2045547</v>
      </c>
      <c r="D9" s="7">
        <v>1154064</v>
      </c>
      <c r="E9" s="7">
        <v>0.435816434430497</v>
      </c>
      <c r="F9" s="7">
        <v>891483</v>
      </c>
      <c r="G9" s="7">
        <v>2475843</v>
      </c>
      <c r="H9" s="7">
        <v>2.1453255625337899</v>
      </c>
      <c r="I9" s="5">
        <f>AVERAGE(H7:H9)</f>
        <v>1.7044471662582801</v>
      </c>
      <c r="J9" s="5">
        <f t="shared" si="0"/>
        <v>1.0431615721497447</v>
      </c>
      <c r="K9" s="7">
        <v>1567966</v>
      </c>
      <c r="L9" s="7">
        <v>0.63330590833102096</v>
      </c>
      <c r="M9" s="5">
        <f>AVERAGE(L7:L9)</f>
        <v>0.66352153187570773</v>
      </c>
      <c r="N9" s="5">
        <f t="shared" si="1"/>
        <v>0.84988596419016804</v>
      </c>
      <c r="O9" s="5">
        <v>1.3586473540462201</v>
      </c>
      <c r="P9" s="5">
        <f>AVERAGE(O7:O9)</f>
        <v>1.1238905657259641</v>
      </c>
      <c r="Q9" s="5">
        <f t="shared" si="2"/>
        <v>0.97484680893982623</v>
      </c>
      <c r="R9" s="5">
        <v>0.55785712190187797</v>
      </c>
      <c r="S9" s="5">
        <v>106818</v>
      </c>
      <c r="T9" s="5">
        <v>9.25581250259951E-2</v>
      </c>
      <c r="U9" s="5">
        <f>AVERAGE(T7:T9)</f>
        <v>5.5132249363000964E-2</v>
      </c>
      <c r="V9" s="5">
        <f t="shared" si="3"/>
        <v>2.3622474636447177</v>
      </c>
    </row>
    <row r="10" spans="1:22" s="5" customFormat="1" ht="15.75" thickBot="1" x14ac:dyDescent="0.3">
      <c r="A10" s="4"/>
      <c r="I10" s="5">
        <f>AVERAGE(I2:I9)</f>
        <v>1.6339244195371958</v>
      </c>
      <c r="J10" s="5">
        <f t="shared" ref="J10:U10" si="4">AVERAGE(J2:J9)</f>
        <v>1</v>
      </c>
      <c r="K10" s="5">
        <f t="shared" si="4"/>
        <v>4224219.25</v>
      </c>
      <c r="L10" s="5">
        <f t="shared" si="4"/>
        <v>0.78735310113645629</v>
      </c>
      <c r="M10" s="5">
        <f t="shared" si="4"/>
        <v>0.78071830790611818</v>
      </c>
      <c r="N10" s="5">
        <f t="shared" si="1"/>
        <v>1</v>
      </c>
      <c r="O10" s="5">
        <f t="shared" si="4"/>
        <v>1.1272217007735055</v>
      </c>
      <c r="P10" s="5">
        <f t="shared" si="4"/>
        <v>1.1528894134127876</v>
      </c>
      <c r="Q10" s="5">
        <f t="shared" si="2"/>
        <v>1</v>
      </c>
      <c r="R10" s="5">
        <f t="shared" si="4"/>
        <v>0.59196897107644264</v>
      </c>
      <c r="S10" s="5">
        <f t="shared" si="4"/>
        <v>93961.5</v>
      </c>
      <c r="T10" s="5">
        <f t="shared" si="4"/>
        <v>2.8844963111234655E-2</v>
      </c>
      <c r="U10" s="5">
        <f t="shared" si="4"/>
        <v>2.3338896627678997E-2</v>
      </c>
      <c r="V10" s="5">
        <f t="shared" si="3"/>
        <v>1</v>
      </c>
    </row>
    <row r="11" spans="1:22" s="3" customFormat="1" x14ac:dyDescent="0.25">
      <c r="A11" s="2">
        <v>9</v>
      </c>
      <c r="B11" s="3" t="s">
        <v>17</v>
      </c>
      <c r="C11" s="3">
        <v>9726698</v>
      </c>
      <c r="D11" s="3">
        <v>5704257</v>
      </c>
      <c r="E11" s="3">
        <v>0.41354640598484699</v>
      </c>
      <c r="F11" s="3">
        <v>4022441</v>
      </c>
      <c r="G11" s="3">
        <v>7876219</v>
      </c>
      <c r="H11" s="3">
        <v>1.38076159612023</v>
      </c>
      <c r="K11" s="3">
        <v>2144089</v>
      </c>
      <c r="L11" s="3">
        <v>0.27222313142892501</v>
      </c>
      <c r="O11" s="3">
        <v>0.375875245452651</v>
      </c>
      <c r="R11" s="3">
        <v>0.62648565428020897</v>
      </c>
      <c r="S11" s="3">
        <v>335401</v>
      </c>
      <c r="T11" s="3">
        <v>5.8798367605106101E-2</v>
      </c>
    </row>
    <row r="12" spans="1:22" s="5" customFormat="1" x14ac:dyDescent="0.25">
      <c r="A12" s="4">
        <v>10</v>
      </c>
      <c r="B12" s="5" t="s">
        <v>18</v>
      </c>
      <c r="C12" s="5">
        <v>8739766</v>
      </c>
      <c r="D12" s="5">
        <v>6264871</v>
      </c>
      <c r="E12" s="5">
        <v>0.28317634591132101</v>
      </c>
      <c r="F12" s="5">
        <v>2474895</v>
      </c>
      <c r="G12" s="5">
        <v>7558319</v>
      </c>
      <c r="H12" s="5">
        <v>1.2064604362962901</v>
      </c>
      <c r="I12" s="5">
        <f>AVERAGE(H11:H12)</f>
        <v>1.2936110162082599</v>
      </c>
      <c r="J12" s="5">
        <f t="shared" si="0"/>
        <v>0.79172022936940456</v>
      </c>
      <c r="K12" s="5">
        <v>2851188</v>
      </c>
      <c r="L12" s="5">
        <v>0.377225147549343</v>
      </c>
      <c r="M12" s="5">
        <f>AVERAGE(L11:L12)</f>
        <v>0.32472413948913403</v>
      </c>
      <c r="N12" s="5">
        <f t="shared" si="1"/>
        <v>0.41592996628968804</v>
      </c>
      <c r="O12" s="5">
        <v>0.45510721609431398</v>
      </c>
      <c r="P12" s="5">
        <f>AVERAGE(O11:O12)</f>
        <v>0.41549123077348249</v>
      </c>
      <c r="Q12" s="5">
        <f t="shared" si="2"/>
        <v>0.36039122741490337</v>
      </c>
      <c r="R12" s="5">
        <v>0.60701118270699805</v>
      </c>
      <c r="S12" s="5">
        <v>741742</v>
      </c>
      <c r="T12" s="5">
        <v>0.118397010888173</v>
      </c>
      <c r="U12" s="5">
        <f>AVERAGE(T11:T12)</f>
        <v>8.8597689246639549E-2</v>
      </c>
      <c r="V12" s="5">
        <f t="shared" si="3"/>
        <v>3.7961387232662163</v>
      </c>
    </row>
    <row r="13" spans="1:22" s="5" customFormat="1" x14ac:dyDescent="0.25">
      <c r="A13" s="4">
        <v>11</v>
      </c>
      <c r="B13" s="5" t="s">
        <v>20</v>
      </c>
      <c r="C13" s="5">
        <v>8414246</v>
      </c>
      <c r="D13" s="5">
        <v>4257426</v>
      </c>
      <c r="E13" s="5">
        <v>0.49402168655397</v>
      </c>
      <c r="F13" s="5">
        <v>4156820</v>
      </c>
      <c r="G13" s="5">
        <v>2107890</v>
      </c>
      <c r="H13" s="5">
        <v>0.495109016574804</v>
      </c>
      <c r="K13" s="5">
        <v>2235817</v>
      </c>
      <c r="L13" s="5">
        <v>1.0606895995521599</v>
      </c>
      <c r="O13" s="5">
        <v>0.52515698452539195</v>
      </c>
      <c r="R13" s="5">
        <v>0.63741442166331097</v>
      </c>
      <c r="S13" s="5">
        <v>1365228</v>
      </c>
      <c r="T13" s="5">
        <v>0.320669813168802</v>
      </c>
    </row>
    <row r="14" spans="1:22" s="7" customFormat="1" ht="15.75" thickBot="1" x14ac:dyDescent="0.3">
      <c r="A14" s="6">
        <v>12</v>
      </c>
      <c r="B14" s="7" t="s">
        <v>21</v>
      </c>
      <c r="C14" s="7">
        <v>4514229</v>
      </c>
      <c r="D14" s="7">
        <v>3608687</v>
      </c>
      <c r="E14" s="7">
        <v>0.20059726699731001</v>
      </c>
      <c r="F14" s="7">
        <v>905542</v>
      </c>
      <c r="G14" s="7">
        <v>1816093</v>
      </c>
      <c r="H14" s="7">
        <v>0.50325589334846699</v>
      </c>
      <c r="I14" s="5">
        <f>AVERAGE(H13:H14)</f>
        <v>0.49918245496163549</v>
      </c>
      <c r="J14" s="5">
        <f t="shared" si="0"/>
        <v>0.30551134984752076</v>
      </c>
      <c r="K14" s="7">
        <v>2173699</v>
      </c>
      <c r="L14" s="7">
        <v>1.1969095195014801</v>
      </c>
      <c r="M14" s="5">
        <f>AVERAGE(L13:L14)</f>
        <v>1.1287995595268199</v>
      </c>
      <c r="N14" s="5">
        <f t="shared" si="1"/>
        <v>1.4458474306235414</v>
      </c>
      <c r="O14" s="5">
        <v>0.60235176949400204</v>
      </c>
      <c r="P14" s="5">
        <f>AVERAGE(O13:O14)</f>
        <v>0.56375437700969699</v>
      </c>
      <c r="Q14" s="5">
        <f t="shared" si="2"/>
        <v>0.48899258719088168</v>
      </c>
      <c r="R14" s="5">
        <v>0.63489609186920504</v>
      </c>
      <c r="S14" s="5">
        <v>1467850</v>
      </c>
      <c r="T14" s="5">
        <v>0.40675458968871497</v>
      </c>
      <c r="U14" s="5">
        <f>AVERAGE(T13:T14)</f>
        <v>0.36371220142875849</v>
      </c>
      <c r="V14" s="5">
        <f t="shared" si="3"/>
        <v>15.583950142587733</v>
      </c>
    </row>
    <row r="15" spans="1:22" s="3" customFormat="1" x14ac:dyDescent="0.25">
      <c r="A15" s="2">
        <v>13</v>
      </c>
      <c r="B15" s="3" t="s">
        <v>27</v>
      </c>
      <c r="C15" s="3">
        <v>1036164</v>
      </c>
      <c r="D15" s="3">
        <v>1034532</v>
      </c>
      <c r="E15" s="3">
        <v>1.5750402445944901E-3</v>
      </c>
      <c r="F15" s="3">
        <v>1632</v>
      </c>
      <c r="G15" s="3">
        <v>2581816</v>
      </c>
      <c r="H15" s="3">
        <v>2.4956366743609699</v>
      </c>
      <c r="K15" s="3">
        <v>2336582</v>
      </c>
      <c r="L15" s="3">
        <v>0.90501491973091797</v>
      </c>
      <c r="O15" s="3">
        <v>2.25858842452433</v>
      </c>
      <c r="R15" s="3">
        <v>0.60410805184667205</v>
      </c>
      <c r="S15" s="3">
        <v>554112</v>
      </c>
      <c r="T15" s="3">
        <v>0.53561610467341803</v>
      </c>
    </row>
    <row r="16" spans="1:22" s="5" customFormat="1" x14ac:dyDescent="0.25">
      <c r="A16" s="4">
        <v>14</v>
      </c>
      <c r="B16" s="5" t="s">
        <v>26</v>
      </c>
      <c r="C16" s="5">
        <v>2153943</v>
      </c>
      <c r="D16" s="5">
        <v>1711941</v>
      </c>
      <c r="E16" s="5">
        <v>0.20520598734506901</v>
      </c>
      <c r="F16" s="5">
        <v>442002</v>
      </c>
      <c r="G16" s="5">
        <v>1666092</v>
      </c>
      <c r="H16" s="5">
        <v>0.97321811908237499</v>
      </c>
      <c r="I16" s="5">
        <f>AVERAGE(H15:H16)</f>
        <v>1.7344273967216726</v>
      </c>
      <c r="J16" s="5">
        <f t="shared" si="0"/>
        <v>1.0615101751236107</v>
      </c>
      <c r="K16" s="5">
        <v>280598</v>
      </c>
      <c r="L16" s="5">
        <v>0.16841687013682299</v>
      </c>
      <c r="M16" s="5">
        <f>AVERAGE(L15:L16)</f>
        <v>0.53671589493387051</v>
      </c>
      <c r="N16" s="5">
        <f t="shared" si="1"/>
        <v>0.68746421020065396</v>
      </c>
      <c r="O16" s="5">
        <v>0.16390634957629999</v>
      </c>
      <c r="P16" s="5">
        <f>AVERAGE(O15:O16)</f>
        <v>1.2112473870503149</v>
      </c>
      <c r="Q16" s="5">
        <f t="shared" si="2"/>
        <v>1.0506188823998095</v>
      </c>
      <c r="R16" s="5">
        <v>0.68355440879835205</v>
      </c>
      <c r="S16" s="5">
        <v>144393</v>
      </c>
      <c r="T16" s="5">
        <v>8.4344612343532896E-2</v>
      </c>
      <c r="U16" s="5">
        <f>AVERAGE(T15:T16)</f>
        <v>0.30998035850847544</v>
      </c>
      <c r="V16" s="5">
        <f t="shared" si="3"/>
        <v>13.281705791560478</v>
      </c>
    </row>
    <row r="17" spans="1:22" s="5" customFormat="1" x14ac:dyDescent="0.25">
      <c r="A17" s="4">
        <v>15</v>
      </c>
      <c r="B17" s="5" t="s">
        <v>29</v>
      </c>
      <c r="C17" s="5">
        <v>4225397</v>
      </c>
      <c r="D17" s="5">
        <v>2514017</v>
      </c>
      <c r="E17" s="5">
        <v>0.405022297313128</v>
      </c>
      <c r="F17" s="5">
        <v>1711380</v>
      </c>
      <c r="G17" s="5">
        <v>4055735</v>
      </c>
      <c r="H17" s="5">
        <v>1.6132488364239399</v>
      </c>
      <c r="K17" s="5">
        <v>2173167</v>
      </c>
      <c r="L17" s="5">
        <v>0.53582568880856396</v>
      </c>
      <c r="O17" s="5">
        <v>0.86442016899647101</v>
      </c>
      <c r="R17" s="5">
        <v>0.57699937464539097</v>
      </c>
      <c r="S17" s="5">
        <v>538070</v>
      </c>
      <c r="T17" s="5">
        <v>0.21402798787756799</v>
      </c>
    </row>
    <row r="18" spans="1:22" s="5" customFormat="1" x14ac:dyDescent="0.25">
      <c r="A18" s="4">
        <v>16</v>
      </c>
      <c r="B18" s="5" t="s">
        <v>30</v>
      </c>
      <c r="C18" s="5">
        <v>8033197</v>
      </c>
      <c r="D18" s="5">
        <v>5057844</v>
      </c>
      <c r="E18" s="5">
        <v>0.37038217785521799</v>
      </c>
      <c r="F18" s="5">
        <v>2975353</v>
      </c>
      <c r="G18" s="5">
        <v>6609963</v>
      </c>
      <c r="H18" s="5">
        <v>1.3068736402309</v>
      </c>
      <c r="K18" s="5">
        <v>3726427</v>
      </c>
      <c r="L18" s="5">
        <v>0.56375913148076595</v>
      </c>
      <c r="O18" s="5">
        <v>0.73676194837167797</v>
      </c>
      <c r="R18" s="5">
        <v>0.60424100619708898</v>
      </c>
      <c r="S18" s="5">
        <v>1001775</v>
      </c>
      <c r="T18" s="5">
        <v>0.19806364134599599</v>
      </c>
    </row>
    <row r="19" spans="1:22" s="5" customFormat="1" x14ac:dyDescent="0.25">
      <c r="A19" s="4">
        <v>17</v>
      </c>
      <c r="B19" s="5" t="s">
        <v>31</v>
      </c>
      <c r="C19" s="5">
        <v>5149757</v>
      </c>
      <c r="D19" s="5">
        <v>3396102</v>
      </c>
      <c r="E19" s="5">
        <v>0.34053160178237502</v>
      </c>
      <c r="F19" s="5">
        <v>1753655</v>
      </c>
      <c r="G19" s="5">
        <v>5529593</v>
      </c>
      <c r="H19" s="5">
        <v>1.6282175859264501</v>
      </c>
      <c r="I19" s="5">
        <f>AVERAGE(H17:H19)</f>
        <v>1.5161133541937633</v>
      </c>
      <c r="J19" s="5">
        <f t="shared" si="0"/>
        <v>0.92789686968703111</v>
      </c>
      <c r="K19" s="5">
        <v>3659137</v>
      </c>
      <c r="L19" s="5">
        <v>0.66173712965854803</v>
      </c>
      <c r="M19" s="5">
        <f>AVERAGE(L17:L19)</f>
        <v>0.58710731664929261</v>
      </c>
      <c r="N19" s="5">
        <f t="shared" si="1"/>
        <v>0.75200915708498106</v>
      </c>
      <c r="O19" s="5">
        <v>1.0774520317705401</v>
      </c>
      <c r="P19" s="5">
        <f>AVERAGE(O17:O19)</f>
        <v>0.89287804971289642</v>
      </c>
      <c r="Q19" s="5">
        <f t="shared" si="2"/>
        <v>0.77446981412535953</v>
      </c>
      <c r="R19" s="5">
        <v>0.58219274107528596</v>
      </c>
      <c r="S19" s="5">
        <v>1074545</v>
      </c>
      <c r="T19" s="5">
        <v>0.31640539653991501</v>
      </c>
      <c r="U19" s="5">
        <f>AVERAGE(T17:T19)</f>
        <v>0.24283234192115968</v>
      </c>
      <c r="V19" s="5">
        <f t="shared" si="3"/>
        <v>10.404619626840896</v>
      </c>
    </row>
    <row r="20" spans="1:22" s="5" customFormat="1" x14ac:dyDescent="0.25">
      <c r="A20" s="4">
        <v>18</v>
      </c>
      <c r="B20" s="5" t="s">
        <v>32</v>
      </c>
      <c r="C20" s="5">
        <v>3700025</v>
      </c>
      <c r="D20" s="5">
        <v>2895170</v>
      </c>
      <c r="E20" s="5">
        <v>0.21752690860196899</v>
      </c>
      <c r="F20" s="5">
        <v>804855</v>
      </c>
      <c r="G20" s="5">
        <v>1552026</v>
      </c>
      <c r="H20" s="5">
        <v>0.53607422016669104</v>
      </c>
      <c r="K20" s="5">
        <v>1626476</v>
      </c>
      <c r="L20" s="5">
        <v>1.0479695572110299</v>
      </c>
      <c r="O20" s="5">
        <v>0.56178946314033396</v>
      </c>
      <c r="R20" s="5">
        <v>0.63239051790496803</v>
      </c>
      <c r="S20" s="5">
        <v>229938</v>
      </c>
      <c r="T20" s="5">
        <v>7.9421242966734307E-2</v>
      </c>
    </row>
    <row r="21" spans="1:22" s="5" customFormat="1" x14ac:dyDescent="0.25">
      <c r="A21" s="4">
        <v>19</v>
      </c>
      <c r="B21" s="5" t="s">
        <v>44</v>
      </c>
      <c r="C21" s="5">
        <v>2652246</v>
      </c>
      <c r="D21" s="5">
        <v>2210489</v>
      </c>
      <c r="E21" s="5">
        <v>0.166559587609897</v>
      </c>
      <c r="F21" s="5">
        <v>441757</v>
      </c>
      <c r="G21" s="5">
        <v>1158741</v>
      </c>
      <c r="H21" s="5">
        <v>0.524201206158456</v>
      </c>
      <c r="I21" s="5">
        <f>AVERAGE(H20:H21)</f>
        <v>0.53013771316257352</v>
      </c>
      <c r="J21" s="5">
        <f t="shared" si="0"/>
        <v>0.324456692625191</v>
      </c>
      <c r="K21" s="5">
        <v>1368846</v>
      </c>
      <c r="L21" s="5">
        <v>1.18132179667415</v>
      </c>
      <c r="M21" s="5">
        <f>AVERAGE(L20:L21)</f>
        <v>1.1146456769425899</v>
      </c>
      <c r="N21" s="5">
        <f t="shared" si="1"/>
        <v>1.4277181227273419</v>
      </c>
      <c r="O21" s="5">
        <v>0.61925031067786396</v>
      </c>
      <c r="P21" s="5">
        <f>AVERAGE(O20:O21)</f>
        <v>0.59051988690909896</v>
      </c>
      <c r="Q21" s="5">
        <f t="shared" si="2"/>
        <v>0.51220861258586781</v>
      </c>
      <c r="R21" s="5">
        <v>0.63641271552826295</v>
      </c>
      <c r="S21" s="5">
        <v>291580</v>
      </c>
      <c r="T21" s="5">
        <v>0.13190746481887</v>
      </c>
      <c r="U21" s="5">
        <f>AVERAGE(T20:T21)</f>
        <v>0.10566435389280215</v>
      </c>
      <c r="V21" s="5">
        <f t="shared" si="3"/>
        <v>4.5273928574450455</v>
      </c>
    </row>
    <row r="22" spans="1:22" s="7" customFormat="1" ht="15.75" thickBot="1" x14ac:dyDescent="0.3">
      <c r="A22" s="6">
        <v>20</v>
      </c>
      <c r="B22" s="7" t="s">
        <v>33</v>
      </c>
      <c r="C22" s="7">
        <v>7292328</v>
      </c>
      <c r="D22" s="7">
        <v>4026545</v>
      </c>
      <c r="E22" s="7">
        <v>0.44783819378393303</v>
      </c>
      <c r="F22" s="7">
        <v>3265783</v>
      </c>
      <c r="G22" s="7">
        <v>4264147</v>
      </c>
      <c r="H22" s="7">
        <v>1.0590089021729501</v>
      </c>
      <c r="I22" s="7">
        <f>H22</f>
        <v>1.0590089021729501</v>
      </c>
      <c r="J22" s="7">
        <f t="shared" si="0"/>
        <v>0.64813824281597499</v>
      </c>
      <c r="K22" s="7">
        <v>5018666</v>
      </c>
      <c r="L22" s="7">
        <v>1.17694488487381</v>
      </c>
      <c r="M22" s="7">
        <f>L22</f>
        <v>1.17694488487381</v>
      </c>
      <c r="N22" s="7">
        <f t="shared" si="1"/>
        <v>1.5075154161945672</v>
      </c>
      <c r="O22" s="7">
        <v>1.24639511044829</v>
      </c>
      <c r="P22" s="7">
        <f>O22</f>
        <v>1.24639511044829</v>
      </c>
      <c r="Q22" s="7">
        <f t="shared" si="2"/>
        <v>1.0811055214382674</v>
      </c>
      <c r="R22" s="7">
        <v>0.58786558021593804</v>
      </c>
      <c r="S22" s="7">
        <v>1296409</v>
      </c>
      <c r="T22" s="7">
        <v>0.32196560574884903</v>
      </c>
      <c r="U22" s="7">
        <f>T22</f>
        <v>0.32196560574884903</v>
      </c>
      <c r="V22" s="7">
        <f t="shared" si="3"/>
        <v>13.795236805111459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AA17" sqref="AA17"/>
    </sheetView>
  </sheetViews>
  <sheetFormatPr defaultRowHeight="15" x14ac:dyDescent="0.25"/>
  <cols>
    <col min="2" max="2" width="12.5703125" bestFit="1" customWidth="1"/>
    <col min="8" max="8" width="16.42578125" bestFit="1" customWidth="1"/>
    <col min="11" max="12" width="12" bestFit="1" customWidth="1"/>
    <col min="15" max="15" width="13.5703125" bestFit="1" customWidth="1"/>
    <col min="17" max="17" width="12" bestFit="1" customWidth="1"/>
    <col min="18" max="18" width="16.42578125" bestFit="1" customWidth="1"/>
  </cols>
  <sheetData>
    <row r="1" spans="1:22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55</v>
      </c>
      <c r="J1" t="s">
        <v>74</v>
      </c>
      <c r="K1" t="s">
        <v>8</v>
      </c>
      <c r="L1" t="s">
        <v>9</v>
      </c>
      <c r="M1" t="s">
        <v>55</v>
      </c>
      <c r="N1" t="s">
        <v>74</v>
      </c>
      <c r="O1" t="s">
        <v>10</v>
      </c>
      <c r="P1" t="s">
        <v>55</v>
      </c>
      <c r="Q1" t="s">
        <v>74</v>
      </c>
      <c r="R1" t="s">
        <v>11</v>
      </c>
      <c r="S1" t="s">
        <v>12</v>
      </c>
      <c r="T1" t="s">
        <v>13</v>
      </c>
      <c r="U1" t="s">
        <v>55</v>
      </c>
      <c r="V1" t="s">
        <v>74</v>
      </c>
    </row>
    <row r="2" spans="1:22" s="3" customFormat="1" x14ac:dyDescent="0.25">
      <c r="A2" s="2">
        <v>1</v>
      </c>
      <c r="B2" s="3" t="s">
        <v>14</v>
      </c>
      <c r="C2" s="3">
        <v>3070537</v>
      </c>
      <c r="D2" s="3">
        <v>2564141</v>
      </c>
      <c r="E2" s="3">
        <v>0.16492098939045499</v>
      </c>
      <c r="F2" s="3">
        <v>506396</v>
      </c>
      <c r="G2" s="3">
        <v>769431</v>
      </c>
      <c r="H2" s="3">
        <v>0.30007359189685701</v>
      </c>
      <c r="K2" s="3">
        <v>865860</v>
      </c>
      <c r="L2" s="3">
        <v>1.1253250778822299</v>
      </c>
      <c r="O2" s="3">
        <v>0.33768033817173099</v>
      </c>
      <c r="R2" s="3">
        <v>0.55124615988727999</v>
      </c>
      <c r="S2" s="3">
        <v>3198</v>
      </c>
      <c r="T2" s="3">
        <v>1.2472013044524501E-3</v>
      </c>
    </row>
    <row r="3" spans="1:22" s="5" customFormat="1" x14ac:dyDescent="0.25">
      <c r="A3" s="4">
        <v>2</v>
      </c>
      <c r="B3" s="5" t="s">
        <v>15</v>
      </c>
      <c r="C3" s="5">
        <v>9041608</v>
      </c>
      <c r="D3" s="5">
        <v>6313362</v>
      </c>
      <c r="E3" s="5">
        <v>0.30174345094368199</v>
      </c>
      <c r="F3" s="5">
        <v>2728246</v>
      </c>
      <c r="G3" s="5">
        <v>3650754</v>
      </c>
      <c r="H3" s="5">
        <v>0.578258303578981</v>
      </c>
      <c r="K3" s="5">
        <v>3901222</v>
      </c>
      <c r="L3" s="5">
        <v>1.06860719730773</v>
      </c>
      <c r="O3" s="5">
        <v>0.61793098510745903</v>
      </c>
      <c r="R3" s="5">
        <v>0.56852493910882296</v>
      </c>
      <c r="S3" s="5">
        <v>140356</v>
      </c>
      <c r="T3" s="5">
        <v>2.2231578040353101E-2</v>
      </c>
    </row>
    <row r="4" spans="1:22" s="5" customFormat="1" x14ac:dyDescent="0.25">
      <c r="A4" s="4">
        <v>3</v>
      </c>
      <c r="B4" s="5" t="s">
        <v>16</v>
      </c>
      <c r="C4" s="5">
        <v>6203573</v>
      </c>
      <c r="D4" s="5">
        <v>5671015</v>
      </c>
      <c r="E4" s="5">
        <v>8.5846978829780804E-2</v>
      </c>
      <c r="F4" s="5">
        <v>532558</v>
      </c>
      <c r="G4" s="5">
        <v>754090</v>
      </c>
      <c r="H4" s="5">
        <v>0.132972668913766</v>
      </c>
      <c r="I4" s="5">
        <f>AVERAGE(H2:H4)</f>
        <v>0.33710152146320133</v>
      </c>
      <c r="J4" s="5">
        <f>I4/$I$10</f>
        <v>0.55923250770352328</v>
      </c>
      <c r="K4" s="5">
        <v>902704</v>
      </c>
      <c r="L4" s="5">
        <v>1.19707727194367</v>
      </c>
      <c r="M4" s="5">
        <f>AVERAGE(L2:L4)</f>
        <v>1.13033651571121</v>
      </c>
      <c r="N4" s="5">
        <f>M4/$M$10</f>
        <v>0.95814459690057907</v>
      </c>
      <c r="O4" s="5">
        <v>0.159178559746359</v>
      </c>
      <c r="P4" s="5">
        <f>AVERAGE(O2:O4)</f>
        <v>0.37159662767518303</v>
      </c>
      <c r="Q4" s="5">
        <f>P4/$P$10</f>
        <v>0.62107364197073944</v>
      </c>
      <c r="R4" s="5">
        <v>0.62871882699090698</v>
      </c>
      <c r="S4" s="5">
        <v>4952</v>
      </c>
      <c r="T4" s="5">
        <v>8.7321229092146601E-4</v>
      </c>
      <c r="U4" s="5">
        <f>AVERAGE(T2:T4)</f>
        <v>8.1173305452423381E-3</v>
      </c>
      <c r="V4" s="5">
        <f>U4/$U$10</f>
        <v>0.50614597430403818</v>
      </c>
    </row>
    <row r="5" spans="1:22" s="5" customFormat="1" x14ac:dyDescent="0.25">
      <c r="A5" s="4">
        <v>4</v>
      </c>
      <c r="B5" s="5" t="s">
        <v>36</v>
      </c>
      <c r="C5" s="5">
        <v>5323436</v>
      </c>
      <c r="D5" s="5">
        <v>4883203</v>
      </c>
      <c r="E5" s="5">
        <v>8.2697152741199501E-2</v>
      </c>
      <c r="F5" s="5">
        <v>440233</v>
      </c>
      <c r="G5" s="5">
        <v>498602</v>
      </c>
      <c r="H5" s="5">
        <v>0.102105523772</v>
      </c>
      <c r="K5" s="5">
        <v>901070</v>
      </c>
      <c r="L5" s="5">
        <v>1.8071929113802201</v>
      </c>
      <c r="O5" s="5">
        <v>0.18452437877352201</v>
      </c>
      <c r="R5" s="5">
        <v>0.59710899264208095</v>
      </c>
      <c r="S5" s="5">
        <v>13006</v>
      </c>
      <c r="T5" s="5">
        <v>2.6634157949198501E-3</v>
      </c>
    </row>
    <row r="6" spans="1:22" s="5" customFormat="1" x14ac:dyDescent="0.25">
      <c r="A6" s="4">
        <v>5</v>
      </c>
      <c r="B6" s="5" t="s">
        <v>37</v>
      </c>
      <c r="C6" s="5">
        <v>7604719</v>
      </c>
      <c r="D6" s="5">
        <v>5688619</v>
      </c>
      <c r="E6" s="5">
        <v>0.251961972559407</v>
      </c>
      <c r="F6" s="5">
        <v>1916100</v>
      </c>
      <c r="G6" s="5">
        <v>2193679</v>
      </c>
      <c r="H6" s="5">
        <v>0.38562593135522</v>
      </c>
      <c r="K6" s="5">
        <v>3309718</v>
      </c>
      <c r="L6" s="5">
        <v>1.5087521920937399</v>
      </c>
      <c r="O6" s="5">
        <v>0.58181396926037798</v>
      </c>
      <c r="R6" s="5">
        <v>0.58611609810866105</v>
      </c>
      <c r="S6" s="5">
        <v>116558</v>
      </c>
      <c r="T6" s="5">
        <v>2.0489682996875001E-2</v>
      </c>
    </row>
    <row r="7" spans="1:22" s="5" customFormat="1" x14ac:dyDescent="0.25">
      <c r="A7" s="4">
        <v>6</v>
      </c>
      <c r="B7" s="5" t="s">
        <v>46</v>
      </c>
      <c r="C7" s="5">
        <v>6725590</v>
      </c>
      <c r="D7" s="5">
        <v>4400943</v>
      </c>
      <c r="E7" s="5">
        <v>0.34564209236661803</v>
      </c>
      <c r="F7" s="5">
        <v>2324647</v>
      </c>
      <c r="G7" s="5">
        <v>1785368</v>
      </c>
      <c r="H7" s="5">
        <v>0.40567851026473201</v>
      </c>
      <c r="I7" s="5">
        <f>AVERAGE(H5:H7)</f>
        <v>0.29780332179731733</v>
      </c>
      <c r="J7" s="5">
        <f t="shared" ref="J7:J21" si="0">I7/$I$10</f>
        <v>0.49403899967070625</v>
      </c>
      <c r="K7" s="5">
        <v>2526018</v>
      </c>
      <c r="L7" s="5">
        <v>1.41484444663509</v>
      </c>
      <c r="M7" s="5">
        <f>AVERAGE(L5:L7)</f>
        <v>1.5769298500363502</v>
      </c>
      <c r="N7" s="5">
        <f t="shared" ref="N7:N21" si="1">M7/$M$10</f>
        <v>1.3367053036881598</v>
      </c>
      <c r="O7" s="5">
        <v>0.57397198736725297</v>
      </c>
      <c r="P7" s="5">
        <f>AVERAGE(O5:O7)</f>
        <v>0.44677011180038434</v>
      </c>
      <c r="Q7" s="5">
        <f t="shared" ref="Q7:Q21" si="2">P7/$P$10</f>
        <v>0.74671598123889638</v>
      </c>
      <c r="R7" s="5">
        <v>0.60533377038485103</v>
      </c>
      <c r="S7" s="5">
        <v>47164</v>
      </c>
      <c r="T7" s="5">
        <v>1.07167941052634E-2</v>
      </c>
      <c r="U7" s="5">
        <f>AVERAGE(T5:T7)</f>
        <v>1.1289964299019418E-2</v>
      </c>
      <c r="V7" s="5">
        <f t="shared" ref="V7:V21" si="3">U7/$U$10</f>
        <v>0.70397157638655605</v>
      </c>
    </row>
    <row r="8" spans="1:22" s="5" customFormat="1" x14ac:dyDescent="0.25">
      <c r="A8" s="4">
        <v>7</v>
      </c>
      <c r="B8" s="5" t="s">
        <v>38</v>
      </c>
      <c r="C8" s="5">
        <v>6367827</v>
      </c>
      <c r="D8" s="5">
        <v>4898657</v>
      </c>
      <c r="E8" s="5">
        <v>0.230717637272495</v>
      </c>
      <c r="F8" s="5">
        <v>1469170</v>
      </c>
      <c r="G8" s="5">
        <v>5181025</v>
      </c>
      <c r="H8" s="5">
        <v>1.0576419210408099</v>
      </c>
      <c r="K8" s="5">
        <v>4292587</v>
      </c>
      <c r="L8" s="5">
        <v>0.82852080428100605</v>
      </c>
      <c r="O8" s="5">
        <v>0.87627833506203801</v>
      </c>
      <c r="R8" s="5">
        <v>0.547656226886025</v>
      </c>
      <c r="S8" s="5">
        <v>104886</v>
      </c>
      <c r="T8" s="5">
        <v>2.14111745321218E-2</v>
      </c>
    </row>
    <row r="9" spans="1:22" s="7" customFormat="1" ht="15.75" thickBot="1" x14ac:dyDescent="0.3">
      <c r="A9" s="6">
        <v>8</v>
      </c>
      <c r="B9" s="7" t="s">
        <v>39</v>
      </c>
      <c r="C9" s="7">
        <v>7065830</v>
      </c>
      <c r="D9" s="7">
        <v>4522880</v>
      </c>
      <c r="E9" s="7">
        <v>0.35989402518883101</v>
      </c>
      <c r="F9" s="7">
        <v>2542950</v>
      </c>
      <c r="G9" s="7">
        <v>5831382</v>
      </c>
      <c r="H9" s="7">
        <v>1.28930725555398</v>
      </c>
      <c r="I9" s="7">
        <f>AVERAGE(H8:H9)</f>
        <v>1.1734745882973949</v>
      </c>
      <c r="J9" s="7">
        <f t="shared" si="0"/>
        <v>1.9467284926257706</v>
      </c>
      <c r="K9" s="7">
        <v>4870545</v>
      </c>
      <c r="L9" s="7">
        <v>0.83522996778465197</v>
      </c>
      <c r="M9" s="7">
        <f>AVERAGE(L8:L9)</f>
        <v>0.83187538603282896</v>
      </c>
      <c r="N9" s="7">
        <f t="shared" si="1"/>
        <v>0.70515009941126139</v>
      </c>
      <c r="O9" s="7">
        <v>1.07686805752087</v>
      </c>
      <c r="P9" s="7">
        <f>AVERAGE(O8:O9)</f>
        <v>0.976573196291454</v>
      </c>
      <c r="Q9" s="7">
        <f t="shared" si="2"/>
        <v>1.632210376790364</v>
      </c>
      <c r="R9" s="7">
        <v>0.52625630191282502</v>
      </c>
      <c r="S9" s="7">
        <v>162821</v>
      </c>
      <c r="T9" s="7">
        <v>3.5999407457195397E-2</v>
      </c>
      <c r="U9" s="7">
        <f>AVERAGE(T8:T9)</f>
        <v>2.87052909946586E-2</v>
      </c>
      <c r="V9" s="7">
        <f t="shared" si="3"/>
        <v>1.7898824493094059</v>
      </c>
    </row>
    <row r="10" spans="1:22" s="5" customFormat="1" ht="15.75" thickBot="1" x14ac:dyDescent="0.3">
      <c r="A10" s="4"/>
      <c r="I10" s="5">
        <f>AVERAGE(I4:I9)</f>
        <v>0.60279314385263782</v>
      </c>
      <c r="J10" s="5">
        <f t="shared" si="0"/>
        <v>1</v>
      </c>
      <c r="K10" s="5">
        <f t="shared" ref="K10:U10" si="4">AVERAGE(K4:K9)</f>
        <v>2800440.3333333335</v>
      </c>
      <c r="L10" s="5">
        <f t="shared" si="4"/>
        <v>1.2652695990197298</v>
      </c>
      <c r="M10" s="5">
        <f t="shared" si="4"/>
        <v>1.1797139172601296</v>
      </c>
      <c r="N10" s="5">
        <f t="shared" si="1"/>
        <v>1</v>
      </c>
      <c r="O10" s="5">
        <f t="shared" si="4"/>
        <v>0.57543921462173664</v>
      </c>
      <c r="P10" s="5">
        <f t="shared" si="4"/>
        <v>0.5983133119223405</v>
      </c>
      <c r="Q10" s="5">
        <f t="shared" si="2"/>
        <v>1</v>
      </c>
      <c r="R10" s="5">
        <f t="shared" si="4"/>
        <v>0.58186503615422502</v>
      </c>
      <c r="S10" s="5">
        <f t="shared" si="4"/>
        <v>74897.833333333328</v>
      </c>
      <c r="T10" s="5">
        <f t="shared" si="4"/>
        <v>1.5358947862882819E-2</v>
      </c>
      <c r="U10" s="5">
        <f t="shared" si="4"/>
        <v>1.6037528612973452E-2</v>
      </c>
      <c r="V10" s="5">
        <f t="shared" si="3"/>
        <v>1</v>
      </c>
    </row>
    <row r="11" spans="1:22" s="3" customFormat="1" x14ac:dyDescent="0.25">
      <c r="A11" s="2">
        <v>9</v>
      </c>
      <c r="B11" s="3" t="s">
        <v>17</v>
      </c>
      <c r="C11" s="3">
        <v>596885</v>
      </c>
      <c r="D11" s="3">
        <v>596885</v>
      </c>
      <c r="E11" s="3">
        <v>0</v>
      </c>
      <c r="F11" s="3">
        <v>0</v>
      </c>
      <c r="G11" s="3">
        <v>2485232</v>
      </c>
      <c r="H11" s="3">
        <v>4.1636697186225096</v>
      </c>
      <c r="K11" s="3">
        <v>674814</v>
      </c>
      <c r="L11" s="3">
        <v>0.27152957953221302</v>
      </c>
      <c r="O11" s="3">
        <v>1.1305594880085801</v>
      </c>
      <c r="R11" s="3">
        <v>0.64399227046267604</v>
      </c>
      <c r="S11" s="3">
        <v>596158</v>
      </c>
      <c r="T11" s="3">
        <v>0.99878200993491195</v>
      </c>
    </row>
    <row r="12" spans="1:22" s="5" customFormat="1" x14ac:dyDescent="0.25">
      <c r="A12" s="4">
        <v>10</v>
      </c>
      <c r="B12" s="5" t="s">
        <v>20</v>
      </c>
      <c r="C12" s="5">
        <v>5737404</v>
      </c>
      <c r="D12" s="5">
        <v>4251358</v>
      </c>
      <c r="E12" s="5">
        <v>0.25901017254493502</v>
      </c>
      <c r="F12" s="5">
        <v>1486046</v>
      </c>
      <c r="G12" s="5">
        <v>3415149</v>
      </c>
      <c r="H12" s="5">
        <v>0.80330779012259101</v>
      </c>
      <c r="I12" s="5">
        <f>AVERAGE(H11:H12)</f>
        <v>2.4834887543725501</v>
      </c>
      <c r="J12" s="5">
        <f t="shared" si="0"/>
        <v>4.1199684828858603</v>
      </c>
      <c r="K12" s="5">
        <v>1099254</v>
      </c>
      <c r="L12" s="5">
        <v>0.32187585373288302</v>
      </c>
      <c r="M12" s="5">
        <f>AVERAGE(L11:L12)</f>
        <v>0.29670271663254799</v>
      </c>
      <c r="N12" s="5">
        <f t="shared" si="1"/>
        <v>0.25150395557054733</v>
      </c>
      <c r="O12" s="5">
        <v>0.25856538075598401</v>
      </c>
      <c r="P12" s="5">
        <f>AVERAGE(O11:O12)</f>
        <v>0.69456243438228205</v>
      </c>
      <c r="Q12" s="5">
        <f t="shared" si="2"/>
        <v>1.1608674260492375</v>
      </c>
      <c r="R12" s="5">
        <v>0.61686743919057796</v>
      </c>
      <c r="S12" s="5">
        <v>401405</v>
      </c>
      <c r="T12" s="5">
        <v>9.4418065945046301E-2</v>
      </c>
      <c r="U12" s="5">
        <f>AVERAGE(T11:T12)</f>
        <v>0.54660003793997913</v>
      </c>
      <c r="V12" s="5">
        <f t="shared" si="3"/>
        <v>34.082560420051919</v>
      </c>
    </row>
    <row r="13" spans="1:22" s="5" customFormat="1" x14ac:dyDescent="0.25">
      <c r="A13" s="4">
        <v>11</v>
      </c>
      <c r="B13" s="5" t="s">
        <v>21</v>
      </c>
      <c r="C13" s="5">
        <v>2797652</v>
      </c>
      <c r="D13" s="5">
        <v>2319465</v>
      </c>
      <c r="E13" s="5">
        <v>0.17092440375000201</v>
      </c>
      <c r="F13" s="5">
        <v>478187</v>
      </c>
      <c r="G13" s="5">
        <v>1724562</v>
      </c>
      <c r="H13" s="5">
        <v>0.74351714727318596</v>
      </c>
      <c r="K13" s="5">
        <v>461214</v>
      </c>
      <c r="L13" s="5">
        <v>0.26743834086568102</v>
      </c>
      <c r="O13" s="5">
        <v>0.19884499227192501</v>
      </c>
      <c r="R13" s="5">
        <v>0.63903957815677803</v>
      </c>
      <c r="S13" s="5">
        <v>172192</v>
      </c>
      <c r="T13" s="5">
        <v>7.42378091499548E-2</v>
      </c>
    </row>
    <row r="14" spans="1:22" s="7" customFormat="1" ht="15.75" thickBot="1" x14ac:dyDescent="0.3">
      <c r="A14" s="6">
        <v>12</v>
      </c>
      <c r="B14" s="7" t="s">
        <v>22</v>
      </c>
      <c r="C14" s="7">
        <v>4466711</v>
      </c>
      <c r="D14" s="7">
        <v>3478253</v>
      </c>
      <c r="E14" s="7">
        <v>0.22129437073497699</v>
      </c>
      <c r="F14" s="7">
        <v>988458</v>
      </c>
      <c r="G14" s="7">
        <v>3193103</v>
      </c>
      <c r="H14" s="7">
        <v>0.91801918951841599</v>
      </c>
      <c r="I14" s="7">
        <f>AVERAGE(H13:H14)</f>
        <v>0.83076816839580103</v>
      </c>
      <c r="J14" s="7">
        <f t="shared" si="0"/>
        <v>1.3781977729310326</v>
      </c>
      <c r="K14" s="7">
        <v>947616</v>
      </c>
      <c r="L14" s="7">
        <v>0.29676963129595302</v>
      </c>
      <c r="M14" s="7">
        <f>AVERAGE(L13:L14)</f>
        <v>0.28210398608081699</v>
      </c>
      <c r="N14" s="7">
        <f t="shared" si="1"/>
        <v>0.23912914983320691</v>
      </c>
      <c r="O14" s="7">
        <v>0.27244021639598998</v>
      </c>
      <c r="P14" s="7">
        <f>AVERAGE(O13:O14)</f>
        <v>0.23564260433395751</v>
      </c>
      <c r="Q14" s="7">
        <f t="shared" si="2"/>
        <v>0.39384482952059624</v>
      </c>
      <c r="R14" s="7">
        <v>0.613125991962989</v>
      </c>
      <c r="S14" s="7">
        <v>352250</v>
      </c>
      <c r="T14" s="7">
        <v>0.101272104128136</v>
      </c>
      <c r="U14" s="7">
        <f>AVERAGE(T13:T14)</f>
        <v>8.7754956639045395E-2</v>
      </c>
      <c r="V14" s="7">
        <f t="shared" si="3"/>
        <v>5.4718503553007913</v>
      </c>
    </row>
    <row r="15" spans="1:22" x14ac:dyDescent="0.25">
      <c r="A15">
        <v>13</v>
      </c>
      <c r="B15" t="s">
        <v>26</v>
      </c>
      <c r="C15">
        <v>7464510</v>
      </c>
      <c r="D15">
        <v>5237292</v>
      </c>
      <c r="E15">
        <v>0.29837430722177299</v>
      </c>
      <c r="F15">
        <v>2227218</v>
      </c>
      <c r="G15">
        <v>3224952</v>
      </c>
      <c r="H15">
        <v>0.61576707962817401</v>
      </c>
      <c r="K15">
        <v>3569571</v>
      </c>
      <c r="L15">
        <v>1.10686019512849</v>
      </c>
      <c r="O15">
        <v>0.68156806991093899</v>
      </c>
      <c r="R15">
        <v>0.58439571589975403</v>
      </c>
      <c r="S15">
        <v>2052206</v>
      </c>
      <c r="T15">
        <v>0.391844869447799</v>
      </c>
    </row>
    <row r="16" spans="1:22" x14ac:dyDescent="0.25">
      <c r="A16">
        <v>14</v>
      </c>
      <c r="B16" t="s">
        <v>27</v>
      </c>
      <c r="C16">
        <v>5468120</v>
      </c>
      <c r="D16">
        <v>4592757</v>
      </c>
      <c r="E16">
        <v>0.16008481891399601</v>
      </c>
      <c r="F16">
        <v>875363</v>
      </c>
      <c r="G16">
        <v>3032265</v>
      </c>
      <c r="H16">
        <v>0.66022761491626902</v>
      </c>
      <c r="K16">
        <v>3373152</v>
      </c>
      <c r="L16">
        <v>1.11241992372039</v>
      </c>
      <c r="O16">
        <v>0.73445035302324901</v>
      </c>
      <c r="R16">
        <v>0.57614925150126695</v>
      </c>
      <c r="S16">
        <v>1610711</v>
      </c>
      <c r="T16">
        <v>0.35070677590824001</v>
      </c>
    </row>
    <row r="17" spans="1:22" x14ac:dyDescent="0.25">
      <c r="A17">
        <v>15</v>
      </c>
      <c r="B17" t="s">
        <v>28</v>
      </c>
      <c r="C17">
        <v>4035450</v>
      </c>
      <c r="D17">
        <v>2776773</v>
      </c>
      <c r="E17">
        <v>0.311904992008326</v>
      </c>
      <c r="F17">
        <v>1258677</v>
      </c>
      <c r="G17">
        <v>1405558</v>
      </c>
      <c r="H17">
        <v>0.50618397686811301</v>
      </c>
      <c r="K17">
        <v>2318363</v>
      </c>
      <c r="L17">
        <v>1.64942535277804</v>
      </c>
      <c r="O17">
        <v>0.83491268461627899</v>
      </c>
      <c r="R17">
        <v>0.58306141014155199</v>
      </c>
      <c r="S17">
        <v>1578418</v>
      </c>
      <c r="T17">
        <v>0.568436094704176</v>
      </c>
    </row>
    <row r="18" spans="1:22" x14ac:dyDescent="0.25">
      <c r="A18">
        <v>16</v>
      </c>
      <c r="B18" t="s">
        <v>52</v>
      </c>
      <c r="C18">
        <v>2971455</v>
      </c>
      <c r="D18">
        <v>2025745</v>
      </c>
      <c r="E18">
        <v>0.31826495773955898</v>
      </c>
      <c r="F18">
        <v>945710</v>
      </c>
      <c r="G18">
        <v>1398692</v>
      </c>
      <c r="H18">
        <v>0.69045807838597695</v>
      </c>
      <c r="I18">
        <f>AVERAGE(H15:H18)</f>
        <v>0.61815918744963327</v>
      </c>
      <c r="J18">
        <f t="shared" si="0"/>
        <v>1.0254914040640646</v>
      </c>
      <c r="K18">
        <v>1186017</v>
      </c>
      <c r="L18">
        <v>0.84794722497876596</v>
      </c>
      <c r="M18">
        <f>AVERAGE(L15:L18)</f>
        <v>1.1791631741514215</v>
      </c>
      <c r="N18">
        <f t="shared" si="1"/>
        <v>0.99953315536872933</v>
      </c>
      <c r="O18">
        <v>0.58547201153156003</v>
      </c>
      <c r="P18">
        <f>AVERAGE(O15:O18)</f>
        <v>0.70910077977050667</v>
      </c>
      <c r="Q18">
        <f t="shared" si="2"/>
        <v>1.1851663094244276</v>
      </c>
      <c r="R18">
        <v>0.58908599117887805</v>
      </c>
      <c r="S18">
        <v>898632</v>
      </c>
      <c r="T18">
        <v>0.443605685809418</v>
      </c>
      <c r="U18">
        <f>AVERAGE(T15:T18)</f>
        <v>0.43864835646740824</v>
      </c>
      <c r="V18">
        <f t="shared" si="3"/>
        <v>27.35136859631643</v>
      </c>
    </row>
    <row r="19" spans="1:22" x14ac:dyDescent="0.25">
      <c r="A19">
        <v>17</v>
      </c>
      <c r="B19" t="s">
        <v>29</v>
      </c>
      <c r="C19">
        <v>3859683</v>
      </c>
      <c r="D19">
        <v>3722718</v>
      </c>
      <c r="E19">
        <v>3.5486074892679E-2</v>
      </c>
      <c r="F19">
        <v>136965</v>
      </c>
      <c r="G19">
        <v>3250372</v>
      </c>
      <c r="H19">
        <v>0.87311797455514994</v>
      </c>
      <c r="K19">
        <v>1641483</v>
      </c>
      <c r="L19">
        <v>0.50501388764116895</v>
      </c>
      <c r="O19">
        <v>0.44093670269947899</v>
      </c>
      <c r="R19">
        <v>0.51685396680928197</v>
      </c>
      <c r="S19">
        <v>1159977</v>
      </c>
      <c r="T19">
        <v>0.31159410946518101</v>
      </c>
    </row>
    <row r="20" spans="1:22" x14ac:dyDescent="0.25">
      <c r="A20">
        <v>18</v>
      </c>
      <c r="B20" t="s">
        <v>30</v>
      </c>
      <c r="C20">
        <v>497333</v>
      </c>
      <c r="D20">
        <v>452689</v>
      </c>
      <c r="E20">
        <v>8.9766816197598007E-2</v>
      </c>
      <c r="F20">
        <v>44644</v>
      </c>
      <c r="G20">
        <v>955133</v>
      </c>
      <c r="H20">
        <v>2.1099098939890299</v>
      </c>
      <c r="K20">
        <v>633039</v>
      </c>
      <c r="L20">
        <v>0.66277576002504401</v>
      </c>
      <c r="O20">
        <v>1.3983971335729399</v>
      </c>
      <c r="R20">
        <v>0.54550193589968399</v>
      </c>
      <c r="S20">
        <v>196885</v>
      </c>
      <c r="T20">
        <v>0.43492331379821503</v>
      </c>
    </row>
    <row r="21" spans="1:22" x14ac:dyDescent="0.25">
      <c r="A21">
        <v>19</v>
      </c>
      <c r="B21" t="s">
        <v>31</v>
      </c>
      <c r="C21">
        <v>4946520</v>
      </c>
      <c r="D21">
        <v>4418815</v>
      </c>
      <c r="E21">
        <v>0.10668207143607999</v>
      </c>
      <c r="F21">
        <v>527705</v>
      </c>
      <c r="G21">
        <v>4477019</v>
      </c>
      <c r="H21">
        <v>1.0131718571607999</v>
      </c>
      <c r="I21">
        <f>AVERAGE(H19:H21)</f>
        <v>1.3320665752349934</v>
      </c>
      <c r="J21">
        <f t="shared" si="0"/>
        <v>2.2098236995884575</v>
      </c>
      <c r="K21">
        <v>2409546</v>
      </c>
      <c r="L21">
        <v>0.53820321066316701</v>
      </c>
      <c r="M21">
        <f>AVERAGE(L19:L21)</f>
        <v>0.56866428610979336</v>
      </c>
      <c r="N21">
        <f t="shared" si="1"/>
        <v>0.4820357527276688</v>
      </c>
      <c r="O21">
        <v>0.54529234647750602</v>
      </c>
      <c r="P21">
        <f>AVERAGE(O19:O21)</f>
        <v>0.794875394249975</v>
      </c>
      <c r="Q21">
        <f t="shared" si="2"/>
        <v>1.3285270081925702</v>
      </c>
      <c r="R21">
        <v>0.55008412373119298</v>
      </c>
      <c r="S21">
        <v>1127848</v>
      </c>
      <c r="T21">
        <v>0.25523765987035002</v>
      </c>
      <c r="U21">
        <f>AVERAGE(T19:T21)</f>
        <v>0.333918361044582</v>
      </c>
      <c r="V21">
        <f t="shared" si="3"/>
        <v>20.821060969110974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B11" sqref="B11"/>
    </sheetView>
  </sheetViews>
  <sheetFormatPr defaultRowHeight="15" x14ac:dyDescent="0.25"/>
  <cols>
    <col min="1" max="1" width="8.42578125" style="1" customWidth="1"/>
    <col min="2" max="2" width="12.5703125" style="1" bestFit="1" customWidth="1"/>
    <col min="3" max="3" width="12.85546875" style="1" bestFit="1" customWidth="1"/>
    <col min="4" max="4" width="13.7109375" style="1" bestFit="1" customWidth="1"/>
    <col min="5" max="5" width="9.85546875" style="1" bestFit="1" customWidth="1"/>
    <col min="6" max="6" width="13.140625" style="1" bestFit="1" customWidth="1"/>
    <col min="7" max="7" width="14.7109375" style="1" bestFit="1" customWidth="1"/>
    <col min="8" max="8" width="16.42578125" style="1" bestFit="1" customWidth="1"/>
    <col min="9" max="9" width="11.7109375" style="1" bestFit="1" customWidth="1"/>
    <col min="10" max="10" width="10.5703125" style="1" bestFit="1" customWidth="1"/>
    <col min="11" max="11" width="13.5703125" style="1" bestFit="1" customWidth="1"/>
    <col min="12" max="12" width="16.42578125" style="1" bestFit="1" customWidth="1"/>
    <col min="13" max="13" width="13.5703125" style="1" bestFit="1" customWidth="1"/>
    <col min="14" max="14" width="15.28515625" style="1" bestFit="1" customWidth="1"/>
    <col min="15" max="15" width="9.140625" style="1"/>
  </cols>
  <sheetData>
    <row r="1" spans="1:15" s="13" customFormat="1" ht="15.75" thickBot="1" x14ac:dyDescent="0.3">
      <c r="A1" s="26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2" t="s">
        <v>13</v>
      </c>
    </row>
    <row r="2" spans="1:15" s="13" customFormat="1" x14ac:dyDescent="0.25">
      <c r="A2" s="36">
        <v>1</v>
      </c>
      <c r="B2" s="33" t="s">
        <v>14</v>
      </c>
      <c r="C2" s="33">
        <v>5995687</v>
      </c>
      <c r="D2" s="33">
        <v>5405039</v>
      </c>
      <c r="E2" s="33">
        <v>9.8512147148441906E-2</v>
      </c>
      <c r="F2" s="33">
        <v>590648</v>
      </c>
      <c r="G2" s="33">
        <v>2841296</v>
      </c>
      <c r="H2" s="33">
        <v>0.525675392906508</v>
      </c>
      <c r="I2" s="33">
        <v>2003236</v>
      </c>
      <c r="J2" s="33">
        <v>0.70504305077682905</v>
      </c>
      <c r="K2" s="33">
        <v>0.37062378273311303</v>
      </c>
      <c r="L2" s="33">
        <v>0.61732217272453205</v>
      </c>
      <c r="M2" s="33">
        <v>271920</v>
      </c>
      <c r="N2" s="30">
        <v>5.0308610169140303E-2</v>
      </c>
    </row>
    <row r="3" spans="1:15" s="13" customFormat="1" x14ac:dyDescent="0.25">
      <c r="A3" s="27">
        <v>2</v>
      </c>
      <c r="B3" s="25" t="s">
        <v>15</v>
      </c>
      <c r="C3" s="25">
        <v>4864523</v>
      </c>
      <c r="D3" s="25">
        <v>4782569</v>
      </c>
      <c r="E3" s="25">
        <v>1.68472838960778E-2</v>
      </c>
      <c r="F3" s="25">
        <v>81954</v>
      </c>
      <c r="G3" s="25">
        <v>3479614</v>
      </c>
      <c r="H3" s="25">
        <v>0.72756169330750897</v>
      </c>
      <c r="I3" s="25">
        <v>2099607</v>
      </c>
      <c r="J3" s="25">
        <v>0.60340227393038404</v>
      </c>
      <c r="K3" s="25">
        <v>0.43901238016639199</v>
      </c>
      <c r="L3" s="25">
        <v>0.63671677604427901</v>
      </c>
      <c r="M3" s="25">
        <v>594312</v>
      </c>
      <c r="N3" s="23">
        <v>0.124266267773659</v>
      </c>
    </row>
    <row r="4" spans="1:15" s="13" customFormat="1" ht="15.75" thickBot="1" x14ac:dyDescent="0.3">
      <c r="A4" s="35">
        <v>3</v>
      </c>
      <c r="B4" s="16" t="s">
        <v>16</v>
      </c>
      <c r="C4" s="16">
        <v>7360984</v>
      </c>
      <c r="D4" s="16">
        <v>6743808</v>
      </c>
      <c r="E4" s="16">
        <v>8.3844225174243003E-2</v>
      </c>
      <c r="F4" s="16">
        <v>617176</v>
      </c>
      <c r="G4" s="16">
        <v>5306915</v>
      </c>
      <c r="H4" s="16">
        <v>0.78693150813308999</v>
      </c>
      <c r="I4" s="16">
        <v>3385715</v>
      </c>
      <c r="J4" s="16">
        <v>0.63798176530055595</v>
      </c>
      <c r="K4" s="16">
        <v>0.50204795272937797</v>
      </c>
      <c r="L4" s="16">
        <v>0.59734561237434303</v>
      </c>
      <c r="M4" s="16">
        <v>769720</v>
      </c>
      <c r="N4" s="32">
        <v>0.114137294537448</v>
      </c>
    </row>
    <row r="5" spans="1:15" s="13" customFormat="1" ht="15.75" thickBot="1" x14ac:dyDescent="0.3">
      <c r="A5" s="26">
        <v>3</v>
      </c>
      <c r="B5" s="24" t="s">
        <v>36</v>
      </c>
      <c r="C5" s="24">
        <v>10800996</v>
      </c>
      <c r="D5" s="24">
        <v>7080036</v>
      </c>
      <c r="E5" s="24">
        <v>0.34450156263366799</v>
      </c>
      <c r="F5" s="24">
        <v>3720960</v>
      </c>
      <c r="G5" s="24">
        <v>2412348</v>
      </c>
      <c r="H5" s="24">
        <v>0.34072538614210401</v>
      </c>
      <c r="I5" s="24">
        <v>3256327</v>
      </c>
      <c r="J5" s="24">
        <v>1.3498578977825799</v>
      </c>
      <c r="K5" s="24">
        <v>0.45993085345893697</v>
      </c>
      <c r="L5" s="24">
        <v>0.64079989509653101</v>
      </c>
      <c r="M5" s="24">
        <v>465094</v>
      </c>
      <c r="N5" s="22">
        <v>6.5690908916282306E-2</v>
      </c>
    </row>
    <row r="6" spans="1:15" s="13" customFormat="1" x14ac:dyDescent="0.25">
      <c r="A6" s="36">
        <v>1</v>
      </c>
      <c r="B6" s="33" t="s">
        <v>38</v>
      </c>
      <c r="C6" s="33">
        <v>2141056</v>
      </c>
      <c r="D6" s="33">
        <v>2131059</v>
      </c>
      <c r="E6" s="33">
        <v>4.6691912775751803E-3</v>
      </c>
      <c r="F6" s="33">
        <v>9997</v>
      </c>
      <c r="G6" s="33">
        <v>4579755</v>
      </c>
      <c r="H6" s="33">
        <v>2.1490512463521698</v>
      </c>
      <c r="I6" s="33">
        <v>2230742</v>
      </c>
      <c r="J6" s="33">
        <v>0.48708762804997202</v>
      </c>
      <c r="K6" s="33">
        <v>1.04677627414351</v>
      </c>
      <c r="L6" s="33">
        <v>0.617016221508359</v>
      </c>
      <c r="M6" s="33">
        <v>372157</v>
      </c>
      <c r="N6" s="30">
        <v>0.17463477078766901</v>
      </c>
    </row>
    <row r="7" spans="1:15" s="13" customFormat="1" ht="15.75" thickBot="1" x14ac:dyDescent="0.3">
      <c r="A7" s="35">
        <v>2</v>
      </c>
      <c r="B7" s="16" t="s">
        <v>39</v>
      </c>
      <c r="C7" s="16">
        <v>6652977</v>
      </c>
      <c r="D7" s="16">
        <v>5791406</v>
      </c>
      <c r="E7" s="16">
        <v>0.12950157500920301</v>
      </c>
      <c r="F7" s="16">
        <v>861571</v>
      </c>
      <c r="G7" s="16">
        <v>7609107</v>
      </c>
      <c r="H7" s="16">
        <v>1.31386178071439</v>
      </c>
      <c r="I7" s="16">
        <v>2786742</v>
      </c>
      <c r="J7" s="16">
        <v>0.36623772014245598</v>
      </c>
      <c r="K7" s="16">
        <v>0.48118574315114498</v>
      </c>
      <c r="L7" s="16">
        <v>0.62353063182741697</v>
      </c>
      <c r="M7" s="16">
        <v>937104</v>
      </c>
      <c r="N7" s="32">
        <v>0.16180941208404301</v>
      </c>
    </row>
    <row r="8" spans="1:15" s="28" customFormat="1" ht="15.75" thickBot="1" x14ac:dyDescent="0.3">
      <c r="A8" s="34"/>
      <c r="B8" s="31" t="s">
        <v>76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13" customFormat="1" x14ac:dyDescent="0.25">
      <c r="A9" s="36">
        <v>4</v>
      </c>
      <c r="B9" s="33" t="s">
        <v>17</v>
      </c>
      <c r="C9" s="33">
        <v>4667122</v>
      </c>
      <c r="D9" s="33">
        <v>4211495</v>
      </c>
      <c r="E9" s="33">
        <v>9.7624831748559404E-2</v>
      </c>
      <c r="F9" s="33">
        <v>455627</v>
      </c>
      <c r="G9" s="33">
        <v>2835442</v>
      </c>
      <c r="H9" s="33">
        <v>0.67326258252710702</v>
      </c>
      <c r="I9" s="33">
        <v>866423</v>
      </c>
      <c r="J9" s="33">
        <v>0.30556893775291499</v>
      </c>
      <c r="K9" s="33">
        <v>0.205728132171592</v>
      </c>
      <c r="L9" s="33">
        <v>0.705224815130716</v>
      </c>
      <c r="M9" s="33">
        <v>1654900</v>
      </c>
      <c r="N9" s="30">
        <v>0.39294834732084399</v>
      </c>
    </row>
    <row r="10" spans="1:15" s="13" customFormat="1" x14ac:dyDescent="0.25">
      <c r="A10" s="27">
        <v>5</v>
      </c>
      <c r="B10" s="25" t="s">
        <v>18</v>
      </c>
      <c r="C10" s="25">
        <v>287705</v>
      </c>
      <c r="D10" s="25">
        <v>287700</v>
      </c>
      <c r="E10" s="29">
        <v>1.7378912427660301E-5</v>
      </c>
      <c r="F10" s="25">
        <v>5</v>
      </c>
      <c r="G10" s="25">
        <v>1167142</v>
      </c>
      <c r="H10" s="25">
        <v>4.0568022245394504</v>
      </c>
      <c r="I10" s="25">
        <v>201849</v>
      </c>
      <c r="J10" s="25">
        <v>0.17294296666558101</v>
      </c>
      <c r="K10" s="25">
        <v>0.70159541188738295</v>
      </c>
      <c r="L10" s="25">
        <v>0.74429895615038999</v>
      </c>
      <c r="M10" s="25">
        <v>671493</v>
      </c>
      <c r="N10" s="23">
        <v>2.3340041710114701</v>
      </c>
    </row>
    <row r="11" spans="1:15" s="13" customFormat="1" ht="15.75" thickBot="1" x14ac:dyDescent="0.3">
      <c r="A11" s="35">
        <v>5</v>
      </c>
      <c r="B11" s="16" t="s">
        <v>19</v>
      </c>
      <c r="C11" s="16">
        <v>2126481</v>
      </c>
      <c r="D11" s="16">
        <v>2085462</v>
      </c>
      <c r="E11" s="16">
        <v>1.9289615096490399E-2</v>
      </c>
      <c r="F11" s="16">
        <v>41019</v>
      </c>
      <c r="G11" s="16">
        <v>2549794</v>
      </c>
      <c r="H11" s="16">
        <v>1.2226518632322201</v>
      </c>
      <c r="I11" s="16">
        <v>804768</v>
      </c>
      <c r="J11" s="16">
        <v>0.31562079132667198</v>
      </c>
      <c r="K11" s="16">
        <v>0.38589434859038402</v>
      </c>
      <c r="L11" s="16">
        <v>0.67614765994671799</v>
      </c>
      <c r="M11" s="16">
        <v>1520552</v>
      </c>
      <c r="N11" s="32">
        <v>0.72911997437498299</v>
      </c>
    </row>
    <row r="12" spans="1:15" s="13" customFormat="1" x14ac:dyDescent="0.25">
      <c r="A12" s="36">
        <v>6</v>
      </c>
      <c r="B12" s="33" t="s">
        <v>20</v>
      </c>
      <c r="C12" s="33">
        <v>3745203</v>
      </c>
      <c r="D12" s="33">
        <v>3224509</v>
      </c>
      <c r="E12" s="33">
        <v>0.139029579972034</v>
      </c>
      <c r="F12" s="33">
        <v>520694</v>
      </c>
      <c r="G12" s="33">
        <v>1944814</v>
      </c>
      <c r="H12" s="33">
        <v>0.60313492689894799</v>
      </c>
      <c r="I12" s="33">
        <v>647725</v>
      </c>
      <c r="J12" s="33">
        <v>0.33305241529524199</v>
      </c>
      <c r="K12" s="33">
        <v>0.20087554415261399</v>
      </c>
      <c r="L12" s="33">
        <v>0.61102782816781798</v>
      </c>
      <c r="M12" s="33">
        <v>542819</v>
      </c>
      <c r="N12" s="30">
        <v>0.16834159867440299</v>
      </c>
    </row>
    <row r="13" spans="1:15" s="13" customFormat="1" x14ac:dyDescent="0.25">
      <c r="A13" s="27">
        <v>7</v>
      </c>
      <c r="B13" s="25" t="s">
        <v>21</v>
      </c>
      <c r="C13" s="25">
        <v>3321270</v>
      </c>
      <c r="D13" s="25">
        <v>2717561</v>
      </c>
      <c r="E13" s="25">
        <v>0.18177052753916401</v>
      </c>
      <c r="F13" s="25">
        <v>603709</v>
      </c>
      <c r="G13" s="25">
        <v>2168777</v>
      </c>
      <c r="H13" s="25">
        <v>0.79806009874295403</v>
      </c>
      <c r="I13" s="25">
        <v>717163</v>
      </c>
      <c r="J13" s="25">
        <v>0.33067622904521798</v>
      </c>
      <c r="K13" s="25">
        <v>0.26389950400377399</v>
      </c>
      <c r="L13" s="25">
        <v>0.642976561813702</v>
      </c>
      <c r="M13" s="25">
        <v>494044</v>
      </c>
      <c r="N13" s="23">
        <v>0.18179683915098899</v>
      </c>
    </row>
    <row r="14" spans="1:15" s="13" customFormat="1" ht="15.75" thickBot="1" x14ac:dyDescent="0.3">
      <c r="A14" s="35">
        <v>6</v>
      </c>
      <c r="B14" s="16" t="s">
        <v>22</v>
      </c>
      <c r="C14" s="16">
        <v>4737759</v>
      </c>
      <c r="D14" s="16">
        <v>3687753</v>
      </c>
      <c r="E14" s="16">
        <v>0.22162503411423001</v>
      </c>
      <c r="F14" s="16">
        <v>1050006</v>
      </c>
      <c r="G14" s="16">
        <v>3394558</v>
      </c>
      <c r="H14" s="16">
        <v>0.92049494638062801</v>
      </c>
      <c r="I14" s="16">
        <v>1229012</v>
      </c>
      <c r="J14" s="16">
        <v>0.36205361640602401</v>
      </c>
      <c r="K14" s="16">
        <v>0.33326852422057601</v>
      </c>
      <c r="L14" s="16">
        <v>0.57931248840532101</v>
      </c>
      <c r="M14" s="16">
        <v>2172327</v>
      </c>
      <c r="N14" s="32">
        <v>0.58906521125465805</v>
      </c>
    </row>
    <row r="15" spans="1:15" s="13" customFormat="1" x14ac:dyDescent="0.25">
      <c r="A15" s="36">
        <v>8</v>
      </c>
      <c r="B15" s="33" t="s">
        <v>23</v>
      </c>
      <c r="C15" s="33">
        <v>3778834</v>
      </c>
      <c r="D15" s="33">
        <v>3084086</v>
      </c>
      <c r="E15" s="33">
        <v>0.18385247936268201</v>
      </c>
      <c r="F15" s="33">
        <v>694748</v>
      </c>
      <c r="G15" s="33">
        <v>1719808</v>
      </c>
      <c r="H15" s="33">
        <v>0.55763944325806702</v>
      </c>
      <c r="I15" s="33">
        <v>520178</v>
      </c>
      <c r="J15" s="33">
        <v>0.30246283306043498</v>
      </c>
      <c r="K15" s="33">
        <v>0.16866520583407901</v>
      </c>
      <c r="L15" s="33">
        <v>0.68786069383941695</v>
      </c>
      <c r="M15" s="33">
        <v>916038</v>
      </c>
      <c r="N15" s="30">
        <v>0.29702090019539001</v>
      </c>
    </row>
    <row r="16" spans="1:15" s="13" customFormat="1" x14ac:dyDescent="0.25">
      <c r="A16" s="27">
        <v>9</v>
      </c>
      <c r="B16" s="25" t="s">
        <v>47</v>
      </c>
      <c r="C16" s="25">
        <v>4755620</v>
      </c>
      <c r="D16" s="25">
        <v>3856214</v>
      </c>
      <c r="E16" s="25">
        <v>0.18912486699946601</v>
      </c>
      <c r="F16" s="25">
        <v>899406</v>
      </c>
      <c r="G16" s="25">
        <v>1778006</v>
      </c>
      <c r="H16" s="25">
        <v>0.46107555234227099</v>
      </c>
      <c r="I16" s="25">
        <v>331373</v>
      </c>
      <c r="J16" s="25">
        <v>0.18637338681646701</v>
      </c>
      <c r="K16" s="25">
        <v>8.5932212268302499E-2</v>
      </c>
      <c r="L16" s="25">
        <v>0.70458969197852594</v>
      </c>
      <c r="M16" s="25">
        <v>935117</v>
      </c>
      <c r="N16" s="23">
        <v>0.242496137403163</v>
      </c>
      <c r="O16" s="25"/>
    </row>
    <row r="17" spans="1:15" s="13" customFormat="1" ht="15.75" thickBot="1" x14ac:dyDescent="0.3">
      <c r="A17" s="35">
        <v>7</v>
      </c>
      <c r="B17" s="16" t="s">
        <v>54</v>
      </c>
      <c r="C17" s="16">
        <v>4115480</v>
      </c>
      <c r="D17" s="16">
        <v>3589625</v>
      </c>
      <c r="E17" s="16">
        <v>0.12777488895584499</v>
      </c>
      <c r="F17" s="16">
        <v>525855</v>
      </c>
      <c r="G17" s="16">
        <v>2013201</v>
      </c>
      <c r="H17" s="16">
        <v>0.56083880628199301</v>
      </c>
      <c r="I17" s="16">
        <v>462952</v>
      </c>
      <c r="J17" s="16">
        <v>0.22995816115728099</v>
      </c>
      <c r="K17" s="16">
        <v>0.12896946059825201</v>
      </c>
      <c r="L17" s="16">
        <v>0.68885975219893203</v>
      </c>
      <c r="M17" s="16">
        <v>705198</v>
      </c>
      <c r="N17" s="32">
        <v>0.196454504300589</v>
      </c>
      <c r="O17" s="25"/>
    </row>
    <row r="18" spans="1:1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23" spans="1:15" x14ac:dyDescent="0.25">
      <c r="A23" s="1">
        <v>8</v>
      </c>
      <c r="B23" s="1" t="s">
        <v>28</v>
      </c>
      <c r="C23" s="1">
        <v>6329834</v>
      </c>
      <c r="D23" s="1">
        <v>3450967</v>
      </c>
      <c r="E23" s="1">
        <v>0.45480924144298301</v>
      </c>
      <c r="F23" s="1">
        <v>2878867</v>
      </c>
      <c r="G23" s="1">
        <v>0</v>
      </c>
      <c r="H23" s="1">
        <v>0</v>
      </c>
      <c r="I23" s="1">
        <v>58229</v>
      </c>
      <c r="J23" s="1" t="s">
        <v>53</v>
      </c>
      <c r="K23" s="1">
        <v>1.6873241616045601E-2</v>
      </c>
      <c r="L23" s="1">
        <v>0.63293204417043103</v>
      </c>
      <c r="M23" s="1">
        <v>300243</v>
      </c>
      <c r="N23" s="1">
        <v>8.7002570583839298E-2</v>
      </c>
    </row>
    <row r="24" spans="1:15" x14ac:dyDescent="0.25">
      <c r="A24" s="1">
        <v>10</v>
      </c>
      <c r="B24" s="1" t="s">
        <v>26</v>
      </c>
      <c r="C24" s="1">
        <v>5644566</v>
      </c>
      <c r="D24" s="1">
        <v>4045132</v>
      </c>
      <c r="E24" s="1">
        <v>0.28335818909726601</v>
      </c>
      <c r="F24" s="1">
        <v>1599434</v>
      </c>
      <c r="G24" s="1">
        <v>0</v>
      </c>
      <c r="H24" s="1">
        <v>0</v>
      </c>
      <c r="I24" s="1">
        <v>16814</v>
      </c>
      <c r="J24" s="1" t="s">
        <v>53</v>
      </c>
      <c r="K24" s="1">
        <v>4.15660107012577E-3</v>
      </c>
      <c r="L24" s="1">
        <v>0.68966337575829695</v>
      </c>
      <c r="M24" s="1">
        <v>99325</v>
      </c>
      <c r="N24" s="1">
        <v>2.45542049060451E-2</v>
      </c>
    </row>
    <row r="25" spans="1:15" x14ac:dyDescent="0.25">
      <c r="A25" s="1">
        <v>11</v>
      </c>
      <c r="B25" s="1" t="s">
        <v>27</v>
      </c>
      <c r="C25" s="1">
        <v>5341317</v>
      </c>
      <c r="D25" s="1">
        <v>3901827</v>
      </c>
      <c r="E25" s="1">
        <v>0.26950094892327098</v>
      </c>
      <c r="F25" s="1">
        <v>1439490</v>
      </c>
      <c r="G25" s="1">
        <v>0</v>
      </c>
      <c r="H25" s="1">
        <v>0</v>
      </c>
      <c r="I25" s="1">
        <v>9034</v>
      </c>
      <c r="J25" s="1" t="s">
        <v>53</v>
      </c>
      <c r="K25" s="1">
        <v>2.3153256154104201E-3</v>
      </c>
      <c r="L25" s="1">
        <v>0.61102501660394104</v>
      </c>
      <c r="M25" s="1">
        <v>45190</v>
      </c>
      <c r="N25" s="1">
        <v>1.15817538809383E-2</v>
      </c>
    </row>
    <row r="26" spans="1:15" x14ac:dyDescent="0.25">
      <c r="A26" s="1">
        <v>12</v>
      </c>
      <c r="B26" s="1" t="s">
        <v>29</v>
      </c>
      <c r="C26" s="1">
        <v>6333112</v>
      </c>
      <c r="D26" s="1">
        <v>4093369</v>
      </c>
      <c r="E26" s="1">
        <v>0.35365599092515698</v>
      </c>
      <c r="F26" s="1">
        <v>2239743</v>
      </c>
      <c r="G26" s="1">
        <v>0</v>
      </c>
      <c r="H26" s="1">
        <v>0</v>
      </c>
      <c r="I26" s="1">
        <v>26484</v>
      </c>
      <c r="J26" s="1" t="s">
        <v>53</v>
      </c>
      <c r="K26" s="1">
        <v>6.4699761980901299E-3</v>
      </c>
      <c r="L26" s="1">
        <v>0.70559583144540095</v>
      </c>
      <c r="M26" s="1">
        <v>220788</v>
      </c>
      <c r="N26" s="1">
        <v>5.39379665014319E-2</v>
      </c>
    </row>
    <row r="27" spans="1:15" x14ac:dyDescent="0.25">
      <c r="A27" s="1">
        <v>13</v>
      </c>
      <c r="B27" s="1" t="s">
        <v>30</v>
      </c>
      <c r="C27" s="1">
        <v>3627304</v>
      </c>
      <c r="D27" s="1">
        <v>3174933</v>
      </c>
      <c r="E27" s="1">
        <v>0.124712734306251</v>
      </c>
      <c r="F27" s="1">
        <v>452371</v>
      </c>
      <c r="G27" s="1">
        <v>0</v>
      </c>
      <c r="H27" s="1">
        <v>0</v>
      </c>
      <c r="I27" s="1">
        <v>4151</v>
      </c>
      <c r="J27" s="1" t="s">
        <v>53</v>
      </c>
      <c r="K27" s="1">
        <v>1.3074291646469401E-3</v>
      </c>
      <c r="L27" s="1">
        <v>0.68296795952782496</v>
      </c>
      <c r="M27" s="1">
        <v>57367</v>
      </c>
      <c r="N27" s="1">
        <v>1.80687277495305E-2</v>
      </c>
    </row>
    <row r="28" spans="1:15" x14ac:dyDescent="0.25">
      <c r="A28" s="1">
        <v>14</v>
      </c>
      <c r="B28" s="1" t="s">
        <v>31</v>
      </c>
      <c r="C28" s="1">
        <v>3357676</v>
      </c>
      <c r="D28" s="1">
        <v>2838489</v>
      </c>
      <c r="E28" s="1">
        <v>0.154626890742287</v>
      </c>
      <c r="F28" s="1">
        <v>519187</v>
      </c>
      <c r="G28" s="1">
        <v>0</v>
      </c>
      <c r="H28" s="1">
        <v>0</v>
      </c>
      <c r="I28" s="1">
        <v>822</v>
      </c>
      <c r="J28" s="1" t="s">
        <v>53</v>
      </c>
      <c r="K28" s="1">
        <v>2.8959069420385298E-4</v>
      </c>
      <c r="L28" s="1">
        <v>0.83090024330900203</v>
      </c>
      <c r="M28" s="1">
        <v>33683</v>
      </c>
      <c r="N28" s="1">
        <v>1.18665247601805E-2</v>
      </c>
    </row>
    <row r="29" spans="1:15" x14ac:dyDescent="0.25">
      <c r="A29" s="1">
        <v>15</v>
      </c>
      <c r="B29" s="1" t="s">
        <v>32</v>
      </c>
      <c r="C29" s="1">
        <v>2791452</v>
      </c>
      <c r="D29" s="1">
        <v>1621723</v>
      </c>
      <c r="E29" s="1">
        <v>0.41903962525596</v>
      </c>
      <c r="F29" s="1">
        <v>1169729</v>
      </c>
      <c r="G29" s="1">
        <v>0</v>
      </c>
      <c r="H29" s="1">
        <v>0</v>
      </c>
      <c r="I29" s="1">
        <v>44520</v>
      </c>
      <c r="J29" s="1" t="s">
        <v>53</v>
      </c>
      <c r="K29" s="1">
        <v>2.7452283774726E-2</v>
      </c>
      <c r="L29" s="1">
        <v>0.59487870619946104</v>
      </c>
      <c r="M29" s="1">
        <v>212687</v>
      </c>
      <c r="N29" s="1">
        <v>0.131148784348498</v>
      </c>
    </row>
    <row r="30" spans="1:15" x14ac:dyDescent="0.25">
      <c r="A30" s="1">
        <v>16</v>
      </c>
      <c r="B30" s="1" t="s">
        <v>44</v>
      </c>
      <c r="C30" s="1">
        <v>1077153</v>
      </c>
      <c r="D30" s="1">
        <v>916128</v>
      </c>
      <c r="E30" s="1">
        <v>0.14949129789361401</v>
      </c>
      <c r="F30" s="1">
        <v>161025</v>
      </c>
      <c r="G30" s="1">
        <v>0</v>
      </c>
      <c r="H30" s="1">
        <v>0</v>
      </c>
      <c r="I30" s="1">
        <v>7358</v>
      </c>
      <c r="J30" s="1" t="s">
        <v>53</v>
      </c>
      <c r="K30" s="1">
        <v>8.0316287680324092E-3</v>
      </c>
      <c r="L30" s="1">
        <v>0.68850231041043797</v>
      </c>
      <c r="M30" s="1">
        <v>76423</v>
      </c>
      <c r="N30" s="1">
        <v>8.3419565824862901E-2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Q17" sqref="Q17:Q18"/>
    </sheetView>
  </sheetViews>
  <sheetFormatPr defaultRowHeight="15" x14ac:dyDescent="0.25"/>
  <cols>
    <col min="1" max="1" width="8.42578125" customWidth="1"/>
    <col min="2" max="2" width="15.5703125" bestFit="1" customWidth="1"/>
    <col min="3" max="3" width="12.85546875" bestFit="1" customWidth="1"/>
    <col min="4" max="4" width="13.7109375" bestFit="1" customWidth="1"/>
    <col min="5" max="5" width="9.85546875" bestFit="1" customWidth="1"/>
    <col min="6" max="6" width="13.140625" bestFit="1" customWidth="1"/>
    <col min="7" max="7" width="14.7109375" bestFit="1" customWidth="1"/>
    <col min="8" max="8" width="16.42578125" bestFit="1" customWidth="1"/>
    <col min="9" max="9" width="16.42578125" style="37" customWidth="1"/>
    <col min="10" max="10" width="13.42578125" style="37" bestFit="1" customWidth="1"/>
    <col min="11" max="11" width="11.7109375" bestFit="1" customWidth="1"/>
    <col min="12" max="12" width="10.5703125" customWidth="1"/>
    <col min="13" max="13" width="16.42578125" style="37" customWidth="1"/>
    <col min="14" max="14" width="11.7109375" style="37" bestFit="1" customWidth="1"/>
    <col min="15" max="15" width="13.5703125" bestFit="1" customWidth="1"/>
    <col min="16" max="16" width="16.42578125" style="37" customWidth="1"/>
    <col min="17" max="17" width="11.7109375" style="37" bestFit="1" customWidth="1"/>
    <col min="18" max="18" width="16.42578125" bestFit="1" customWidth="1"/>
    <col min="19" max="19" width="16.42578125" style="37" customWidth="1"/>
    <col min="20" max="20" width="11.7109375" style="37" bestFit="1" customWidth="1"/>
    <col min="21" max="21" width="13.5703125" bestFit="1" customWidth="1"/>
    <col min="22" max="22" width="15.28515625" bestFit="1" customWidth="1"/>
    <col min="23" max="23" width="16.42578125" style="37" customWidth="1"/>
    <col min="24" max="24" width="11.7109375" style="37" bestFit="1" customWidth="1"/>
  </cols>
  <sheetData>
    <row r="1" spans="1:24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7" t="s">
        <v>77</v>
      </c>
      <c r="J1" s="37" t="s">
        <v>57</v>
      </c>
      <c r="K1" t="s">
        <v>8</v>
      </c>
      <c r="L1" t="s">
        <v>9</v>
      </c>
      <c r="M1" s="37" t="s">
        <v>77</v>
      </c>
      <c r="N1" s="37" t="s">
        <v>57</v>
      </c>
      <c r="O1" t="s">
        <v>10</v>
      </c>
      <c r="P1" s="37" t="s">
        <v>77</v>
      </c>
      <c r="Q1" s="37" t="s">
        <v>57</v>
      </c>
      <c r="R1" t="s">
        <v>11</v>
      </c>
      <c r="S1" s="37" t="s">
        <v>77</v>
      </c>
      <c r="T1" s="37" t="s">
        <v>57</v>
      </c>
      <c r="U1" t="s">
        <v>12</v>
      </c>
      <c r="V1" t="s">
        <v>13</v>
      </c>
      <c r="W1" s="37" t="s">
        <v>77</v>
      </c>
      <c r="X1" s="37" t="s">
        <v>57</v>
      </c>
    </row>
    <row r="2" spans="1:24" s="3" customFormat="1" x14ac:dyDescent="0.25">
      <c r="A2" s="21">
        <v>1</v>
      </c>
      <c r="B2" s="3" t="s">
        <v>59</v>
      </c>
      <c r="C2" s="3">
        <v>9359864</v>
      </c>
      <c r="D2" s="3">
        <v>7069938</v>
      </c>
      <c r="E2" s="3">
        <v>0.24465376847355899</v>
      </c>
      <c r="F2" s="3">
        <v>2289926</v>
      </c>
      <c r="G2" s="3">
        <v>13444625</v>
      </c>
      <c r="H2" s="3">
        <v>1.90166094808752</v>
      </c>
      <c r="K2" s="3">
        <v>955645</v>
      </c>
      <c r="L2" s="3">
        <v>7.10800784700205E-2</v>
      </c>
      <c r="O2" s="3">
        <v>0.13517020941343499</v>
      </c>
      <c r="R2" s="3">
        <v>0.88003704304422703</v>
      </c>
      <c r="U2" s="3">
        <v>400066</v>
      </c>
      <c r="V2" s="3">
        <v>5.6586917735346499E-2</v>
      </c>
    </row>
    <row r="3" spans="1:24" s="5" customFormat="1" x14ac:dyDescent="0.25">
      <c r="A3" s="15">
        <v>2</v>
      </c>
      <c r="B3" s="5" t="s">
        <v>60</v>
      </c>
      <c r="C3" s="5">
        <v>13226247</v>
      </c>
      <c r="D3" s="5">
        <v>7682606</v>
      </c>
      <c r="E3" s="5">
        <v>0.41913938247183802</v>
      </c>
      <c r="F3" s="5">
        <v>5543641</v>
      </c>
      <c r="G3" s="5">
        <v>15742072</v>
      </c>
      <c r="H3" s="5">
        <v>2.0490536674664801</v>
      </c>
      <c r="K3" s="5">
        <v>1372192</v>
      </c>
      <c r="L3" s="5">
        <v>8.7167178501025802E-2</v>
      </c>
      <c r="O3" s="5">
        <v>0.178610226790232</v>
      </c>
      <c r="R3" s="5">
        <v>0.86427992584128199</v>
      </c>
      <c r="U3" s="5">
        <v>502285</v>
      </c>
      <c r="V3" s="5">
        <v>6.5379507943007897E-2</v>
      </c>
    </row>
    <row r="4" spans="1:24" s="7" customFormat="1" ht="15.75" thickBot="1" x14ac:dyDescent="0.3">
      <c r="A4" s="18">
        <v>3</v>
      </c>
      <c r="B4" s="7" t="s">
        <v>75</v>
      </c>
      <c r="C4" s="7">
        <v>10158271</v>
      </c>
      <c r="D4" s="7">
        <v>4663520</v>
      </c>
      <c r="E4" s="7">
        <v>0.54091400003012302</v>
      </c>
      <c r="F4" s="7">
        <v>5494751</v>
      </c>
      <c r="G4" s="7">
        <v>5604793</v>
      </c>
      <c r="H4" s="7">
        <v>1.20183745325419</v>
      </c>
      <c r="I4" s="7">
        <f>AVERAGE(H2:H4)</f>
        <v>1.7175173562693968</v>
      </c>
      <c r="J4" s="7">
        <f>I4/$I$7</f>
        <v>1.0601759766097509</v>
      </c>
      <c r="K4" s="7">
        <v>3148911</v>
      </c>
      <c r="L4" s="7">
        <v>0.56182467398885205</v>
      </c>
      <c r="M4" s="7">
        <f>AVERAGE(L2:L4)</f>
        <v>0.2400239769866328</v>
      </c>
      <c r="N4" s="7">
        <f>M4/$M$7</f>
        <v>0.97797368022193265</v>
      </c>
      <c r="O4" s="7">
        <v>0.67522193536213004</v>
      </c>
      <c r="P4" s="7">
        <f>AVERAGE(O2:O4)</f>
        <v>0.32966745718859902</v>
      </c>
      <c r="Q4" s="7">
        <f>P4/$P$7</f>
        <v>1.0275784768224194</v>
      </c>
      <c r="R4" s="7">
        <v>0.797210210132963</v>
      </c>
      <c r="S4" s="7">
        <f>AVERAGE(R2:R4)</f>
        <v>0.84717572633949079</v>
      </c>
      <c r="T4" s="7">
        <f>S4/$S$7</f>
        <v>1.0050131896986578</v>
      </c>
      <c r="U4" s="7">
        <v>190181</v>
      </c>
      <c r="V4" s="7">
        <v>4.0780569183792498E-2</v>
      </c>
      <c r="W4" s="7">
        <f>AVERAGE(V2:V4)</f>
        <v>5.4248998287382298E-2</v>
      </c>
      <c r="X4" s="7">
        <f>W4/$W$7</f>
        <v>0.68817135718125488</v>
      </c>
    </row>
    <row r="5" spans="1:24" x14ac:dyDescent="0.25">
      <c r="A5" s="19">
        <v>4</v>
      </c>
      <c r="B5" s="37" t="s">
        <v>61</v>
      </c>
      <c r="C5" s="37">
        <v>16797209</v>
      </c>
      <c r="D5" s="37">
        <v>7328304</v>
      </c>
      <c r="E5" s="37">
        <v>0.56371894878488404</v>
      </c>
      <c r="F5" s="37">
        <v>9468905</v>
      </c>
      <c r="G5" s="37">
        <v>8364046</v>
      </c>
      <c r="H5" s="37">
        <v>1.14133447520736</v>
      </c>
      <c r="K5" s="37">
        <v>3632466</v>
      </c>
      <c r="L5" s="37">
        <v>0.43429531592724402</v>
      </c>
      <c r="O5" s="37">
        <v>0.49567621648883597</v>
      </c>
      <c r="R5" s="37">
        <v>0.80648820938723198</v>
      </c>
      <c r="U5" s="37">
        <v>704173</v>
      </c>
      <c r="V5" s="37">
        <v>9.6089490828983104E-2</v>
      </c>
    </row>
    <row r="6" spans="1:24" ht="15.75" thickBot="1" x14ac:dyDescent="0.3">
      <c r="A6" s="19">
        <v>5</v>
      </c>
      <c r="B6" s="37" t="s">
        <v>62</v>
      </c>
      <c r="C6" s="37">
        <v>14540342</v>
      </c>
      <c r="D6" s="37">
        <v>8457858</v>
      </c>
      <c r="E6" s="37">
        <v>0.41831780848070799</v>
      </c>
      <c r="F6" s="37">
        <v>6082484</v>
      </c>
      <c r="G6" s="37">
        <v>16101669</v>
      </c>
      <c r="H6" s="37">
        <v>1.9037525813273299</v>
      </c>
      <c r="I6" s="7">
        <f>AVERAGE(H5:H6)</f>
        <v>1.522543528267345</v>
      </c>
      <c r="J6" s="37">
        <f t="shared" ref="J5:J18" si="0">I6/$I$7</f>
        <v>0.93982402339024906</v>
      </c>
      <c r="K6" s="37">
        <v>1084871</v>
      </c>
      <c r="L6" s="37">
        <v>6.7376307387762097E-2</v>
      </c>
      <c r="M6" s="7">
        <f>AVERAGE(L5:L6)</f>
        <v>0.25083581165750307</v>
      </c>
      <c r="N6" s="37">
        <f t="shared" ref="N5:N18" si="1">M6/$M$7</f>
        <v>1.0220263197780672</v>
      </c>
      <c r="O6" s="37">
        <v>0.12826781910975599</v>
      </c>
      <c r="P6" s="7">
        <f>AVERAGE(O5:O6)</f>
        <v>0.31197201779929595</v>
      </c>
      <c r="Q6" s="37">
        <f t="shared" ref="Q5:Q18" si="2">P6/$P$7</f>
        <v>0.97242152317758046</v>
      </c>
      <c r="R6" s="37">
        <v>0.87095977309744699</v>
      </c>
      <c r="S6" s="7">
        <f>AVERAGE(R5:R6)</f>
        <v>0.83872399124233943</v>
      </c>
      <c r="T6" s="37">
        <f t="shared" ref="T5:T18" si="3">S6/$S$7</f>
        <v>0.99498681030134217</v>
      </c>
      <c r="U6" s="37">
        <v>936582</v>
      </c>
      <c r="V6" s="37">
        <v>0.11073512939091699</v>
      </c>
      <c r="W6" s="7">
        <f>AVERAGE(V5:V6)</f>
        <v>0.10341231010995006</v>
      </c>
      <c r="X6" s="37">
        <f t="shared" ref="X5:X18" si="4">W6/$W$7</f>
        <v>1.3118286428187449</v>
      </c>
    </row>
    <row r="7" spans="1:24" s="17" customFormat="1" ht="15.75" thickBot="1" x14ac:dyDescent="0.3">
      <c r="A7" s="14" t="s">
        <v>76</v>
      </c>
      <c r="I7" s="17">
        <f>AVERAGE(I4,I6)</f>
        <v>1.6200304422683709</v>
      </c>
      <c r="M7" s="17">
        <f>AVERAGE(M4,M6)</f>
        <v>0.24542989432206794</v>
      </c>
      <c r="P7" s="17">
        <f>AVERAGE(P4,P6)</f>
        <v>0.32081973749394749</v>
      </c>
      <c r="S7" s="17">
        <f>AVERAGE(S4,S6)</f>
        <v>0.84294985879091511</v>
      </c>
      <c r="W7" s="17">
        <f>AVERAGE(W4,W6)</f>
        <v>7.8830654198666181E-2</v>
      </c>
    </row>
    <row r="8" spans="1:24" x14ac:dyDescent="0.25">
      <c r="A8" s="13">
        <v>6</v>
      </c>
      <c r="B8" t="s">
        <v>63</v>
      </c>
      <c r="C8">
        <v>12362444</v>
      </c>
      <c r="D8">
        <v>5247270</v>
      </c>
      <c r="E8">
        <v>0.57554752118593999</v>
      </c>
      <c r="F8">
        <v>7115174</v>
      </c>
      <c r="G8">
        <v>9662736</v>
      </c>
      <c r="H8">
        <v>1.84147871178727</v>
      </c>
      <c r="K8">
        <v>3028276</v>
      </c>
      <c r="L8">
        <v>0.31339736488712899</v>
      </c>
      <c r="O8">
        <v>0.57711457576987701</v>
      </c>
      <c r="R8">
        <v>0.65509154383550205</v>
      </c>
      <c r="U8">
        <v>7655</v>
      </c>
      <c r="V8">
        <v>1.45885384209313E-3</v>
      </c>
    </row>
    <row r="9" spans="1:24" x14ac:dyDescent="0.25">
      <c r="A9" s="37">
        <v>7</v>
      </c>
      <c r="B9" t="s">
        <v>64</v>
      </c>
      <c r="C9">
        <v>10709864</v>
      </c>
      <c r="D9">
        <v>4939010</v>
      </c>
      <c r="E9">
        <v>0.53883541378303201</v>
      </c>
      <c r="F9">
        <v>5770854</v>
      </c>
      <c r="G9">
        <v>8592512</v>
      </c>
      <c r="H9">
        <v>1.7397235478365101</v>
      </c>
      <c r="K9">
        <v>2682539</v>
      </c>
      <c r="L9">
        <v>0.312194966966587</v>
      </c>
      <c r="O9">
        <v>0.54313293554781195</v>
      </c>
      <c r="R9">
        <v>0.66497635262711896</v>
      </c>
      <c r="U9">
        <v>0</v>
      </c>
      <c r="V9">
        <v>0</v>
      </c>
    </row>
    <row r="10" spans="1:24" ht="15.75" thickBot="1" x14ac:dyDescent="0.3">
      <c r="A10" s="37">
        <v>8</v>
      </c>
      <c r="B10" t="s">
        <v>65</v>
      </c>
      <c r="C10">
        <v>15538146</v>
      </c>
      <c r="D10">
        <v>4803809</v>
      </c>
      <c r="E10">
        <v>0.69083769711006704</v>
      </c>
      <c r="F10">
        <v>10734337</v>
      </c>
      <c r="G10">
        <v>11583887</v>
      </c>
      <c r="H10">
        <v>2.41139624826882</v>
      </c>
      <c r="I10" s="7">
        <f>AVERAGE(H8:H10)</f>
        <v>1.9975328359641999</v>
      </c>
      <c r="J10" s="37">
        <f t="shared" si="0"/>
        <v>1.2330217901135545</v>
      </c>
      <c r="K10">
        <v>4290551</v>
      </c>
      <c r="L10">
        <v>0.370389576486718</v>
      </c>
      <c r="M10" s="7">
        <f>AVERAGE(L8:L10)</f>
        <v>0.33199396944681131</v>
      </c>
      <c r="N10" s="37">
        <f t="shared" si="1"/>
        <v>1.352703876452592</v>
      </c>
      <c r="O10">
        <v>0.89315603513795006</v>
      </c>
      <c r="P10" s="7">
        <f>AVERAGE(O8:O10)</f>
        <v>0.67113451548521308</v>
      </c>
      <c r="Q10" s="37">
        <f t="shared" si="2"/>
        <v>2.0919364897176083</v>
      </c>
      <c r="R10">
        <v>0.63763861564633495</v>
      </c>
      <c r="S10" s="7">
        <f>AVERAGE(R8:R10)</f>
        <v>0.65256883736965199</v>
      </c>
      <c r="T10" s="37">
        <f t="shared" si="3"/>
        <v>0.77414905591853811</v>
      </c>
      <c r="U10">
        <v>40776</v>
      </c>
      <c r="V10">
        <v>8.4882642086727394E-3</v>
      </c>
      <c r="W10" s="7">
        <f>AVERAGE(V8:V10)</f>
        <v>3.3157060169219563E-3</v>
      </c>
      <c r="X10" s="37">
        <f t="shared" si="4"/>
        <v>4.206112521362354E-2</v>
      </c>
    </row>
    <row r="11" spans="1:24" s="3" customFormat="1" x14ac:dyDescent="0.25">
      <c r="A11" s="2">
        <v>9</v>
      </c>
      <c r="B11" s="3" t="s">
        <v>66</v>
      </c>
      <c r="C11" s="3">
        <v>11024943</v>
      </c>
      <c r="D11" s="3">
        <v>5551169</v>
      </c>
      <c r="E11" s="3">
        <v>0.49649000452882203</v>
      </c>
      <c r="F11" s="3">
        <v>5473774</v>
      </c>
      <c r="G11" s="3">
        <v>11020467</v>
      </c>
      <c r="H11" s="3">
        <v>1.98525157493854</v>
      </c>
      <c r="K11" s="3">
        <v>7115139</v>
      </c>
      <c r="L11" s="3">
        <v>0.64562953638897502</v>
      </c>
      <c r="O11" s="3">
        <v>1.2817370539430499</v>
      </c>
      <c r="R11" s="3">
        <v>0.58137585224968902</v>
      </c>
      <c r="U11" s="3">
        <v>2421</v>
      </c>
      <c r="V11" s="3">
        <v>4.3612435506827499E-4</v>
      </c>
    </row>
    <row r="12" spans="1:24" s="7" customFormat="1" ht="15.75" thickBot="1" x14ac:dyDescent="0.3">
      <c r="A12" s="6">
        <v>10</v>
      </c>
      <c r="B12" s="7" t="s">
        <v>67</v>
      </c>
      <c r="C12" s="7">
        <v>4652079</v>
      </c>
      <c r="D12" s="7">
        <v>2830377</v>
      </c>
      <c r="E12" s="7">
        <v>0.39158879288163401</v>
      </c>
      <c r="F12" s="7">
        <v>1821702</v>
      </c>
      <c r="G12" s="7">
        <v>7165696</v>
      </c>
      <c r="H12" s="7">
        <v>2.5317107932971501</v>
      </c>
      <c r="I12" s="7">
        <f>AVERAGE(H11:H12)</f>
        <v>2.2584811841178452</v>
      </c>
      <c r="J12" s="7">
        <f t="shared" si="0"/>
        <v>1.3940979905016562</v>
      </c>
      <c r="K12" s="7">
        <v>5533477</v>
      </c>
      <c r="L12" s="7">
        <v>0.77221766036404604</v>
      </c>
      <c r="M12" s="7">
        <f>AVERAGE(L11:L12)</f>
        <v>0.70892359837651053</v>
      </c>
      <c r="N12" s="7">
        <f t="shared" si="1"/>
        <v>2.8884973459924899</v>
      </c>
      <c r="O12" s="7">
        <v>1.9550317855183299</v>
      </c>
      <c r="P12" s="7">
        <f>AVERAGE(O11:O12)</f>
        <v>1.61838441973069</v>
      </c>
      <c r="Q12" s="7">
        <f t="shared" si="2"/>
        <v>5.0445288446793963</v>
      </c>
      <c r="R12" s="7">
        <v>0.58561389159112798</v>
      </c>
      <c r="S12" s="7">
        <f>AVERAGE(R11:R12)</f>
        <v>0.5834948719204085</v>
      </c>
      <c r="T12" s="7">
        <f t="shared" si="3"/>
        <v>0.69220590742768995</v>
      </c>
      <c r="U12" s="7">
        <v>3451</v>
      </c>
      <c r="V12" s="7">
        <v>1.2192722029609501E-3</v>
      </c>
      <c r="W12" s="7">
        <f>AVERAGE(V11:V12)</f>
        <v>8.276982790146126E-4</v>
      </c>
      <c r="X12" s="7">
        <f t="shared" si="4"/>
        <v>1.0499700750023933E-2</v>
      </c>
    </row>
    <row r="13" spans="1:24" x14ac:dyDescent="0.25">
      <c r="A13" s="1">
        <v>11</v>
      </c>
      <c r="B13" s="1" t="s">
        <v>68</v>
      </c>
      <c r="C13">
        <v>10016933</v>
      </c>
      <c r="D13">
        <v>5490602</v>
      </c>
      <c r="E13">
        <v>0.45186795199688401</v>
      </c>
      <c r="F13">
        <v>4526331</v>
      </c>
      <c r="G13" s="1">
        <v>11442</v>
      </c>
      <c r="H13">
        <v>2.0839244949825198E-3</v>
      </c>
      <c r="K13">
        <v>1447588</v>
      </c>
      <c r="L13">
        <v>126.515294528929</v>
      </c>
      <c r="O13">
        <v>0.26364832125876198</v>
      </c>
      <c r="R13">
        <v>0.74759461946354899</v>
      </c>
      <c r="U13">
        <v>30502</v>
      </c>
      <c r="V13">
        <v>5.5553106927072804E-3</v>
      </c>
    </row>
    <row r="14" spans="1:24" s="1" customFormat="1" ht="15.75" thickBot="1" x14ac:dyDescent="0.3">
      <c r="A14" s="1">
        <v>12</v>
      </c>
      <c r="B14" s="1" t="s">
        <v>69</v>
      </c>
      <c r="C14" s="1">
        <v>9288227</v>
      </c>
      <c r="D14" s="1">
        <v>5477586</v>
      </c>
      <c r="E14" s="1">
        <v>0.41026570517710198</v>
      </c>
      <c r="F14" s="1">
        <v>3810641</v>
      </c>
      <c r="G14" s="1">
        <v>12825</v>
      </c>
      <c r="H14" s="1">
        <v>2.3413598618077401E-3</v>
      </c>
      <c r="I14" s="20">
        <f>AVERAGE(H13:H14)</f>
        <v>2.2126421783951302E-3</v>
      </c>
      <c r="J14" s="1">
        <f t="shared" si="0"/>
        <v>1.3658028396657674E-3</v>
      </c>
      <c r="K14" s="1">
        <v>1581433</v>
      </c>
      <c r="L14" s="1">
        <v>123.30861598440499</v>
      </c>
      <c r="M14" s="20">
        <f>AVERAGE(L13:L14)</f>
        <v>124.911955256667</v>
      </c>
      <c r="N14" s="1">
        <f t="shared" si="1"/>
        <v>508.9516727442745</v>
      </c>
      <c r="O14" s="1">
        <v>0.28870984408095102</v>
      </c>
      <c r="P14" s="20">
        <f>AVERAGE(O13:O14)</f>
        <v>0.27617908266985647</v>
      </c>
      <c r="Q14" s="1">
        <f t="shared" si="2"/>
        <v>0.86085440012887859</v>
      </c>
      <c r="R14" s="1">
        <v>0.72096762872660403</v>
      </c>
      <c r="S14" s="20">
        <f>AVERAGE(R13:R14)</f>
        <v>0.73428112409507651</v>
      </c>
      <c r="T14" s="1">
        <f t="shared" si="3"/>
        <v>0.87108517361672311</v>
      </c>
      <c r="U14" s="1">
        <v>51108</v>
      </c>
      <c r="V14" s="1">
        <v>9.3303875101185107E-3</v>
      </c>
      <c r="W14" s="20">
        <f>AVERAGE(V13:V14)</f>
        <v>7.4428491014128951E-3</v>
      </c>
      <c r="X14" s="1">
        <f t="shared" si="4"/>
        <v>9.4415670871583715E-2</v>
      </c>
    </row>
    <row r="15" spans="1:24" s="11" customFormat="1" ht="15.75" thickBot="1" x14ac:dyDescent="0.3">
      <c r="A15" s="10">
        <v>13</v>
      </c>
      <c r="B15" s="11" t="s">
        <v>70</v>
      </c>
      <c r="C15" s="11">
        <v>5489340</v>
      </c>
      <c r="D15" s="11">
        <v>3813677</v>
      </c>
      <c r="E15" s="11">
        <v>0.30525764481704498</v>
      </c>
      <c r="F15" s="11">
        <v>1675663</v>
      </c>
      <c r="G15" s="11">
        <v>4436552</v>
      </c>
      <c r="H15" s="11">
        <v>1.1633266267699101</v>
      </c>
      <c r="I15" s="11">
        <f>H15</f>
        <v>1.1633266267699101</v>
      </c>
      <c r="J15" s="11">
        <f>I15/$I$15</f>
        <v>1</v>
      </c>
      <c r="K15" s="11">
        <v>5900924</v>
      </c>
      <c r="L15" s="11">
        <v>1.33006983801835</v>
      </c>
      <c r="M15" s="11">
        <f>L15</f>
        <v>1.33006983801835</v>
      </c>
      <c r="N15" s="11">
        <f>M15/$M$15</f>
        <v>1</v>
      </c>
      <c r="O15" s="11">
        <v>1.54730565803029</v>
      </c>
      <c r="P15" s="11">
        <f>O15</f>
        <v>1.54730565803029</v>
      </c>
      <c r="Q15" s="11">
        <f>P15/$P$15</f>
        <v>1</v>
      </c>
      <c r="R15" s="11">
        <v>0.58359063766962604</v>
      </c>
      <c r="S15" s="11">
        <f>R15</f>
        <v>0.58359063766962604</v>
      </c>
      <c r="T15" s="11">
        <f>S15/$S$15</f>
        <v>1</v>
      </c>
      <c r="U15" s="11">
        <v>23545</v>
      </c>
      <c r="V15" s="11">
        <v>6.1738317114952302E-3</v>
      </c>
      <c r="W15" s="11">
        <f>V15</f>
        <v>6.1738317114952302E-3</v>
      </c>
      <c r="X15" s="11">
        <f>W15/$W$15</f>
        <v>1</v>
      </c>
    </row>
    <row r="16" spans="1:24" s="3" customFormat="1" ht="15.75" thickBot="1" x14ac:dyDescent="0.3">
      <c r="A16" s="2">
        <v>14</v>
      </c>
      <c r="B16" s="3" t="s">
        <v>71</v>
      </c>
      <c r="C16" s="3">
        <v>11570447</v>
      </c>
      <c r="D16" s="3">
        <v>5249805</v>
      </c>
      <c r="E16" s="3">
        <v>0.54627465991590496</v>
      </c>
      <c r="F16" s="3">
        <v>6320642</v>
      </c>
      <c r="G16" s="3">
        <v>6299579</v>
      </c>
      <c r="H16" s="3">
        <v>1.19996437962934</v>
      </c>
      <c r="J16" s="11"/>
      <c r="K16" s="3">
        <v>1645088</v>
      </c>
      <c r="L16" s="3">
        <v>0.26114253031829598</v>
      </c>
      <c r="N16" s="11"/>
      <c r="O16" s="3">
        <v>0.31336173438823001</v>
      </c>
      <c r="Q16" s="11"/>
      <c r="R16" s="3">
        <v>0.68546971347429397</v>
      </c>
      <c r="T16" s="11"/>
      <c r="U16" s="3">
        <v>42263</v>
      </c>
      <c r="V16" s="3">
        <v>8.0503942527389103E-3</v>
      </c>
      <c r="X16" s="11"/>
    </row>
    <row r="17" spans="1:24" s="7" customFormat="1" ht="15.75" thickBot="1" x14ac:dyDescent="0.3">
      <c r="A17" s="6">
        <v>15</v>
      </c>
      <c r="B17" s="7" t="s">
        <v>72</v>
      </c>
      <c r="C17" s="7">
        <v>6874282</v>
      </c>
      <c r="D17" s="7">
        <v>5981352</v>
      </c>
      <c r="E17" s="7">
        <v>0.129894292960341</v>
      </c>
      <c r="F17" s="7">
        <v>892930</v>
      </c>
      <c r="G17" s="7">
        <v>2910386</v>
      </c>
      <c r="H17" s="7">
        <v>0.48657661344793002</v>
      </c>
      <c r="I17" s="7">
        <f>AVERAGE(H16:H17)</f>
        <v>0.84327049653863506</v>
      </c>
      <c r="J17" s="11">
        <f t="shared" ref="J16:J18" si="5">I17/$I$15</f>
        <v>0.7248785312170305</v>
      </c>
      <c r="K17" s="7">
        <v>815372</v>
      </c>
      <c r="L17" s="7">
        <v>0.28015940153642799</v>
      </c>
      <c r="M17" s="7">
        <f>AVERAGE(L16:L17)</f>
        <v>0.27065096592736199</v>
      </c>
      <c r="N17" s="11">
        <f t="shared" ref="N16:N18" si="6">M17/$M$15</f>
        <v>0.20348628184111037</v>
      </c>
      <c r="O17" s="7">
        <v>0.13631901282519401</v>
      </c>
      <c r="P17" s="7">
        <f>AVERAGE(O16:O17)</f>
        <v>0.224840373606712</v>
      </c>
      <c r="Q17" s="11">
        <f t="shared" ref="Q16:Q18" si="7">P17/$P$15</f>
        <v>0.14531089732647415</v>
      </c>
      <c r="R17" s="7">
        <v>0.68114921778035098</v>
      </c>
      <c r="S17" s="7">
        <f>AVERAGE(R16:R17)</f>
        <v>0.68330946562732242</v>
      </c>
      <c r="T17" s="11">
        <f t="shared" ref="T16:T18" si="8">S17/$S$15</f>
        <v>1.1708711921011792</v>
      </c>
      <c r="U17" s="7">
        <v>14209</v>
      </c>
      <c r="V17" s="7">
        <v>2.3755498756802798E-3</v>
      </c>
      <c r="W17" s="7">
        <f>AVERAGE(V16:V17)</f>
        <v>5.2129720642095949E-3</v>
      </c>
      <c r="X17" s="11">
        <f t="shared" ref="X16:X18" si="9">W17/$W$15</f>
        <v>0.84436575336244035</v>
      </c>
    </row>
    <row r="18" spans="1:24" s="11" customFormat="1" ht="15.75" thickBot="1" x14ac:dyDescent="0.3">
      <c r="A18" s="10">
        <v>16</v>
      </c>
      <c r="B18" s="11" t="s">
        <v>73</v>
      </c>
      <c r="C18" s="11">
        <v>2765134</v>
      </c>
      <c r="D18" s="11">
        <v>2441604</v>
      </c>
      <c r="E18" s="11">
        <v>0.11700337126519</v>
      </c>
      <c r="F18" s="11">
        <v>323530</v>
      </c>
      <c r="G18" s="11">
        <v>4242547</v>
      </c>
      <c r="H18" s="11">
        <v>1.7376065078530301</v>
      </c>
      <c r="I18" s="11">
        <f>H18</f>
        <v>1.7376065078530301</v>
      </c>
      <c r="J18" s="11">
        <f t="shared" si="5"/>
        <v>1.4936531734665648</v>
      </c>
      <c r="K18" s="11">
        <v>4014166</v>
      </c>
      <c r="L18" s="11">
        <v>0.94616889335580701</v>
      </c>
      <c r="M18" s="11">
        <f>L18</f>
        <v>0.94616889335580701</v>
      </c>
      <c r="N18" s="11">
        <f t="shared" si="6"/>
        <v>0.7113678292002239</v>
      </c>
      <c r="O18" s="11">
        <v>1.64406922662315</v>
      </c>
      <c r="P18" s="11">
        <f>O18</f>
        <v>1.64406922662315</v>
      </c>
      <c r="Q18" s="11">
        <f t="shared" si="7"/>
        <v>1.0625368155869341</v>
      </c>
      <c r="R18" s="11">
        <v>0.59350211226939797</v>
      </c>
      <c r="S18" s="11">
        <f>R18</f>
        <v>0.59350211226939797</v>
      </c>
      <c r="T18" s="11">
        <f t="shared" si="8"/>
        <v>1.0169836079607961</v>
      </c>
      <c r="U18" s="11">
        <v>16610</v>
      </c>
      <c r="V18" s="11">
        <v>6.8029049755816296E-3</v>
      </c>
      <c r="W18" s="11">
        <f>V18</f>
        <v>6.8029049755816296E-3</v>
      </c>
      <c r="X18" s="11">
        <f t="shared" si="9"/>
        <v>1.1018934907012625</v>
      </c>
    </row>
    <row r="23" spans="1:24" ht="15.75" thickBot="1" x14ac:dyDescent="0.3">
      <c r="P23" s="7">
        <v>0.97797368022193265</v>
      </c>
    </row>
    <row r="24" spans="1:24" x14ac:dyDescent="0.25">
      <c r="P24" s="37">
        <v>1.0220263197780672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MG13_wo</vt:lpstr>
      <vt:lpstr>MG13_K7</vt:lpstr>
      <vt:lpstr>MG13_163</vt:lpstr>
      <vt:lpstr>MG13_EPI</vt:lpstr>
      <vt:lpstr>MG14_wo</vt:lpstr>
      <vt:lpstr>MG14_K7</vt:lpstr>
      <vt:lpstr>MG14_163</vt:lpstr>
      <vt:lpstr>MG14_epi</vt:lpstr>
      <vt:lpstr>MG13+14_wo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SABATÉ SOLER</dc:creator>
  <cp:lastModifiedBy>Sònia SABATÉ SOLER</cp:lastModifiedBy>
  <dcterms:created xsi:type="dcterms:W3CDTF">2020-09-20T12:16:45Z</dcterms:created>
  <dcterms:modified xsi:type="dcterms:W3CDTF">2020-10-08T16:54:16Z</dcterms:modified>
</cp:coreProperties>
</file>