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tlas\users\sonia.sabatesoler\MG\Paper\IF_Stainings_ImageAnalysis\Organoids size\"/>
    </mc:Choice>
  </mc:AlternateContent>
  <bookViews>
    <workbookView xWindow="0" yWindow="0" windowWidth="19170" windowHeight="7020" activeTab="2"/>
  </bookViews>
  <sheets>
    <sheet name="Results size MG P1" sheetId="3" r:id="rId1"/>
    <sheet name="Results size MG P4" sheetId="2" r:id="rId2"/>
    <sheet name="Results size MG P5" sheetId="1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2" i="2"/>
  <c r="D3" i="1"/>
  <c r="D4" i="1"/>
  <c r="D5" i="1"/>
  <c r="D6" i="1"/>
  <c r="D7" i="1"/>
  <c r="D8" i="1"/>
  <c r="D9" i="1"/>
  <c r="D2" i="1"/>
  <c r="D3" i="3" l="1"/>
  <c r="D4" i="3"/>
  <c r="D5" i="3"/>
  <c r="D6" i="3"/>
  <c r="D7" i="3"/>
  <c r="D8" i="3"/>
  <c r="D9" i="3"/>
  <c r="D10" i="3"/>
  <c r="D11" i="3"/>
  <c r="D12" i="3"/>
  <c r="D13" i="3"/>
  <c r="D2" i="3"/>
</calcChain>
</file>

<file path=xl/sharedStrings.xml><?xml version="1.0" encoding="utf-8"?>
<sst xmlns="http://schemas.openxmlformats.org/spreadsheetml/2006/main" count="56" uniqueCount="22">
  <si>
    <t xml:space="preserve"> </t>
  </si>
  <si>
    <t>Area</t>
  </si>
  <si>
    <t>Mean</t>
  </si>
  <si>
    <t>StdDev</t>
  </si>
  <si>
    <t>Min</t>
  </si>
  <si>
    <t>Max</t>
  </si>
  <si>
    <t>Perim.</t>
  </si>
  <si>
    <t>Length</t>
  </si>
  <si>
    <t>WO1</t>
  </si>
  <si>
    <t>WO2</t>
  </si>
  <si>
    <t>K71</t>
  </si>
  <si>
    <t>K72</t>
  </si>
  <si>
    <t>163 1</t>
  </si>
  <si>
    <t>163 2</t>
  </si>
  <si>
    <t>EPI 1</t>
  </si>
  <si>
    <t>EPI2</t>
  </si>
  <si>
    <t>ID</t>
  </si>
  <si>
    <t>WO 3</t>
  </si>
  <si>
    <t>K73</t>
  </si>
  <si>
    <t>163 3</t>
  </si>
  <si>
    <t>EPI 3</t>
  </si>
  <si>
    <t>Normalized to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</si>
</sst>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ults%20size%200DO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 size MG P1"/>
      <sheetName val="Results size MG P5"/>
      <sheetName val="Results size MG 6"/>
      <sheetName val="Results size MG-P3"/>
      <sheetName val="Results size MG-P4 12DOD"/>
    </sheetNames>
    <sheetDataSet>
      <sheetData sheetId="0"/>
      <sheetData sheetId="1"/>
      <sheetData sheetId="2"/>
      <sheetData sheetId="3"/>
      <sheetData sheetId="4">
        <row r="4">
          <cell r="C4">
            <v>5275.8899999999994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D2" sqref="D2:D13"/>
    </sheetView>
  </sheetViews>
  <sheetFormatPr defaultRowHeight="14.5" x14ac:dyDescent="0.35"/>
  <cols>
    <col min="1" max="3" width="8.7265625" style="2"/>
    <col min="4" max="4" width="14.08984375" style="1" bestFit="1" customWidth="1"/>
    <col min="5" max="10" width="8.7265625" style="2"/>
  </cols>
  <sheetData>
    <row r="1" spans="1:10" x14ac:dyDescent="0.35">
      <c r="B1" s="2" t="s">
        <v>16</v>
      </c>
      <c r="C1" s="2" t="s">
        <v>1</v>
      </c>
      <c r="D1" s="1" t="s">
        <v>21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</row>
    <row r="2" spans="1:10" x14ac:dyDescent="0.35">
      <c r="A2" s="2">
        <v>1</v>
      </c>
      <c r="B2" s="2" t="s">
        <v>8</v>
      </c>
      <c r="C2" s="2">
        <v>6306.8509999999997</v>
      </c>
      <c r="D2" s="1">
        <f>C2/4753.49</f>
        <v>1.3267832687141448</v>
      </c>
      <c r="E2" s="2">
        <v>1019.548</v>
      </c>
      <c r="F2" s="2">
        <v>392.68099999999998</v>
      </c>
      <c r="G2" s="2">
        <v>199.43600000000001</v>
      </c>
      <c r="H2" s="2">
        <v>1745.4960000000001</v>
      </c>
      <c r="I2" s="2">
        <v>3390.2249999999999</v>
      </c>
      <c r="J2" s="2">
        <v>3390.2249999999999</v>
      </c>
    </row>
    <row r="3" spans="1:10" x14ac:dyDescent="0.35">
      <c r="A3" s="2">
        <v>2</v>
      </c>
      <c r="B3" s="2" t="s">
        <v>9</v>
      </c>
      <c r="C3" s="2">
        <v>5749.8549999999996</v>
      </c>
      <c r="D3" s="1">
        <f t="shared" ref="D3:D13" si="0">C3/4753.49</f>
        <v>1.2096070466120681</v>
      </c>
      <c r="E3" s="2">
        <v>749.20299999999997</v>
      </c>
      <c r="F3" s="2">
        <v>291.387</v>
      </c>
      <c r="G3" s="2">
        <v>201.37</v>
      </c>
      <c r="H3" s="2">
        <v>1711.778</v>
      </c>
      <c r="I3" s="2">
        <v>3092.2289999999998</v>
      </c>
      <c r="J3" s="2">
        <v>3092.2289999999998</v>
      </c>
    </row>
    <row r="4" spans="1:10" x14ac:dyDescent="0.35">
      <c r="A4" s="2">
        <v>3</v>
      </c>
      <c r="B4" s="2" t="s">
        <v>17</v>
      </c>
      <c r="C4" s="2">
        <v>6061.2190000000001</v>
      </c>
      <c r="D4" s="1">
        <f t="shared" si="0"/>
        <v>1.2751092355301052</v>
      </c>
      <c r="E4" s="2">
        <v>968.07899999999995</v>
      </c>
      <c r="F4" s="2">
        <v>405.19799999999998</v>
      </c>
      <c r="G4" s="2">
        <v>212.482</v>
      </c>
      <c r="H4" s="2">
        <v>1899.461</v>
      </c>
      <c r="I4" s="2">
        <v>3260.5169999999998</v>
      </c>
      <c r="J4" s="2">
        <v>3260.5169999999998</v>
      </c>
    </row>
    <row r="5" spans="1:10" x14ac:dyDescent="0.35">
      <c r="A5" s="2">
        <v>4</v>
      </c>
      <c r="B5" s="2" t="s">
        <v>10</v>
      </c>
      <c r="C5" s="2">
        <v>5500.7640000000001</v>
      </c>
      <c r="D5" s="1">
        <f t="shared" si="0"/>
        <v>1.1572053375519882</v>
      </c>
      <c r="E5" s="2">
        <v>654.346</v>
      </c>
      <c r="F5" s="2">
        <v>308.05700000000002</v>
      </c>
      <c r="G5" s="2">
        <v>108.259</v>
      </c>
      <c r="H5" s="2">
        <v>1589.7449999999999</v>
      </c>
      <c r="I5" s="2">
        <v>2961.2069999999999</v>
      </c>
      <c r="J5" s="2">
        <v>2961.2069999999999</v>
      </c>
    </row>
    <row r="6" spans="1:10" x14ac:dyDescent="0.35">
      <c r="A6" s="2">
        <v>5</v>
      </c>
      <c r="B6" s="2" t="s">
        <v>11</v>
      </c>
      <c r="C6" s="2">
        <v>5255.1319999999996</v>
      </c>
      <c r="D6" s="1">
        <f t="shared" si="0"/>
        <v>1.1055313043679487</v>
      </c>
      <c r="E6" s="2">
        <v>760.572</v>
      </c>
      <c r="F6" s="2">
        <v>395.92</v>
      </c>
      <c r="G6" s="2">
        <v>162.91900000000001</v>
      </c>
      <c r="H6" s="2">
        <v>1931.7190000000001</v>
      </c>
      <c r="I6" s="2">
        <v>2826.0030000000002</v>
      </c>
      <c r="J6" s="2">
        <v>2826.0030000000002</v>
      </c>
    </row>
    <row r="7" spans="1:10" x14ac:dyDescent="0.35">
      <c r="A7" s="2">
        <v>6</v>
      </c>
      <c r="B7" s="2" t="s">
        <v>18</v>
      </c>
      <c r="C7" s="2">
        <v>5265.5110000000004</v>
      </c>
      <c r="D7" s="1">
        <f t="shared" si="0"/>
        <v>1.1077147527395663</v>
      </c>
      <c r="E7" s="2">
        <v>715.57399999999996</v>
      </c>
      <c r="F7" s="2">
        <v>390.44499999999999</v>
      </c>
      <c r="G7" s="2">
        <v>175.56100000000001</v>
      </c>
      <c r="H7" s="2">
        <v>1801.3520000000001</v>
      </c>
      <c r="I7" s="2">
        <v>2830.4769999999999</v>
      </c>
      <c r="J7" s="2">
        <v>2830.4769999999999</v>
      </c>
    </row>
    <row r="8" spans="1:10" x14ac:dyDescent="0.35">
      <c r="A8" s="2">
        <v>7</v>
      </c>
      <c r="B8" s="2" t="s">
        <v>12</v>
      </c>
      <c r="C8" s="2">
        <v>5431.5720000000001</v>
      </c>
      <c r="D8" s="1">
        <f t="shared" si="0"/>
        <v>1.1426492955702021</v>
      </c>
      <c r="E8" s="2">
        <v>686.67200000000003</v>
      </c>
      <c r="F8" s="2">
        <v>382.20499999999998</v>
      </c>
      <c r="G8" s="2">
        <v>129.619</v>
      </c>
      <c r="H8" s="2">
        <v>1855.117</v>
      </c>
      <c r="I8" s="2">
        <v>2924.5929999999998</v>
      </c>
      <c r="J8" s="2">
        <v>2924.5929999999998</v>
      </c>
    </row>
    <row r="9" spans="1:10" x14ac:dyDescent="0.35">
      <c r="A9" s="2">
        <v>8</v>
      </c>
      <c r="B9" s="2" t="s">
        <v>13</v>
      </c>
      <c r="C9" s="2">
        <v>4490.5609999999997</v>
      </c>
      <c r="D9" s="1">
        <f t="shared" si="0"/>
        <v>0.94468716669226183</v>
      </c>
      <c r="E9" s="2">
        <v>784.83399999999995</v>
      </c>
      <c r="F9" s="2">
        <v>341.52100000000002</v>
      </c>
      <c r="G9" s="2">
        <v>160.792</v>
      </c>
      <c r="H9" s="2">
        <v>1571.12</v>
      </c>
      <c r="I9" s="2">
        <v>2415.5189999999998</v>
      </c>
      <c r="J9" s="2">
        <v>2415.5189999999998</v>
      </c>
    </row>
    <row r="10" spans="1:10" x14ac:dyDescent="0.35">
      <c r="A10" s="2">
        <v>9</v>
      </c>
      <c r="B10" s="2" t="s">
        <v>19</v>
      </c>
      <c r="C10" s="2">
        <v>4964.5259999999998</v>
      </c>
      <c r="D10" s="1">
        <f t="shared" si="0"/>
        <v>1.0443960121931466</v>
      </c>
      <c r="E10" s="2">
        <v>784.07500000000005</v>
      </c>
      <c r="F10" s="2">
        <v>410.19499999999999</v>
      </c>
      <c r="G10" s="2">
        <v>171.779</v>
      </c>
      <c r="H10" s="2">
        <v>1889.5640000000001</v>
      </c>
      <c r="I10" s="2">
        <v>2668.9850000000001</v>
      </c>
      <c r="J10" s="2">
        <v>2668.9850000000001</v>
      </c>
    </row>
    <row r="11" spans="1:10" x14ac:dyDescent="0.35">
      <c r="A11" s="2">
        <v>10</v>
      </c>
      <c r="B11" s="2" t="s">
        <v>14</v>
      </c>
      <c r="C11" s="2">
        <v>5185.9399999999996</v>
      </c>
      <c r="D11" s="1">
        <f t="shared" si="0"/>
        <v>1.0909752623861626</v>
      </c>
      <c r="E11" s="2">
        <v>619.64800000000002</v>
      </c>
      <c r="F11" s="2">
        <v>339.46300000000002</v>
      </c>
      <c r="G11" s="2">
        <v>102.628</v>
      </c>
      <c r="H11" s="2">
        <v>1666.5170000000001</v>
      </c>
      <c r="I11" s="2">
        <v>2787.4520000000002</v>
      </c>
      <c r="J11" s="2">
        <v>2787.4520000000002</v>
      </c>
    </row>
    <row r="12" spans="1:10" x14ac:dyDescent="0.35">
      <c r="A12" s="2">
        <v>11</v>
      </c>
      <c r="B12" s="2" t="s">
        <v>15</v>
      </c>
      <c r="C12" s="2">
        <v>4549.3739999999998</v>
      </c>
      <c r="D12" s="1">
        <f t="shared" si="0"/>
        <v>0.95705976030243045</v>
      </c>
      <c r="E12" s="2">
        <v>582.14800000000002</v>
      </c>
      <c r="F12" s="2">
        <v>330.35899999999998</v>
      </c>
      <c r="G12" s="2">
        <v>152.82400000000001</v>
      </c>
      <c r="H12" s="2">
        <v>1553.2570000000001</v>
      </c>
      <c r="I12" s="2">
        <v>2446.0720000000001</v>
      </c>
      <c r="J12" s="2">
        <v>2446.0720000000001</v>
      </c>
    </row>
    <row r="13" spans="1:10" x14ac:dyDescent="0.35">
      <c r="A13" s="2">
        <v>12</v>
      </c>
      <c r="B13" s="2" t="s">
        <v>20</v>
      </c>
      <c r="C13" s="2">
        <v>5106.37</v>
      </c>
      <c r="D13" s="1">
        <f t="shared" si="0"/>
        <v>1.0742359824045071</v>
      </c>
      <c r="E13" s="2">
        <v>740.01499999999999</v>
      </c>
      <c r="F13" s="2">
        <v>393.91500000000002</v>
      </c>
      <c r="G13" s="2">
        <v>111.664</v>
      </c>
      <c r="H13" s="2">
        <v>1943.8869999999999</v>
      </c>
      <c r="I13" s="2">
        <v>2744.76</v>
      </c>
      <c r="J13" s="2">
        <v>2744.76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D2" sqref="D2:D9"/>
    </sheetView>
  </sheetViews>
  <sheetFormatPr defaultRowHeight="14.5" x14ac:dyDescent="0.35"/>
  <cols>
    <col min="4" max="4" width="14.08984375" style="1" bestFit="1" customWidth="1"/>
  </cols>
  <sheetData>
    <row r="1" spans="1:10" x14ac:dyDescent="0.35">
      <c r="B1" t="s">
        <v>16</v>
      </c>
      <c r="C1" t="s">
        <v>1</v>
      </c>
      <c r="D1" s="1" t="s">
        <v>21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 x14ac:dyDescent="0.35">
      <c r="A2">
        <v>1</v>
      </c>
      <c r="B2" t="s">
        <v>8</v>
      </c>
      <c r="C2">
        <v>7496.9530000000004</v>
      </c>
      <c r="D2" s="1">
        <f>C2/'[1]Results size MG-P4 12DOD'!$C$4</f>
        <v>1.4209835686490813</v>
      </c>
      <c r="E2">
        <v>1273.8530000000001</v>
      </c>
      <c r="F2">
        <v>684.87699999999995</v>
      </c>
      <c r="G2">
        <v>238.76</v>
      </c>
      <c r="H2">
        <v>3032.1289999999999</v>
      </c>
      <c r="I2">
        <v>4035.7089999999998</v>
      </c>
      <c r="J2">
        <v>4035.7089999999998</v>
      </c>
    </row>
    <row r="3" spans="1:10" x14ac:dyDescent="0.35">
      <c r="A3">
        <v>2</v>
      </c>
      <c r="B3" t="s">
        <v>9</v>
      </c>
      <c r="C3">
        <v>8306.5</v>
      </c>
      <c r="D3" s="1">
        <f>C3/'[1]Results size MG-P4 12DOD'!$C$4</f>
        <v>1.5744263053247889</v>
      </c>
      <c r="E3">
        <v>1358.451</v>
      </c>
      <c r="F3">
        <v>556.28899999999999</v>
      </c>
      <c r="G3">
        <v>277.72000000000003</v>
      </c>
      <c r="H3">
        <v>3492.9290000000001</v>
      </c>
      <c r="I3">
        <v>4471.6949999999997</v>
      </c>
      <c r="J3">
        <v>4471.6949999999997</v>
      </c>
    </row>
    <row r="4" spans="1:10" x14ac:dyDescent="0.35">
      <c r="A4">
        <v>3</v>
      </c>
      <c r="B4" t="s">
        <v>10</v>
      </c>
      <c r="C4">
        <v>5604.5519999999997</v>
      </c>
      <c r="D4" s="1">
        <f>C4/'[1]Results size MG-P4 12DOD'!$C$4</f>
        <v>1.0622950819672132</v>
      </c>
      <c r="E4">
        <v>1006.697</v>
      </c>
      <c r="F4">
        <v>549.1</v>
      </c>
      <c r="G4">
        <v>210.964</v>
      </c>
      <c r="H4">
        <v>2449.944</v>
      </c>
      <c r="I4">
        <v>3013.5889999999999</v>
      </c>
      <c r="J4">
        <v>3013.5889999999999</v>
      </c>
    </row>
    <row r="5" spans="1:10" x14ac:dyDescent="0.35">
      <c r="A5">
        <v>4</v>
      </c>
      <c r="B5" t="s">
        <v>11</v>
      </c>
      <c r="C5">
        <v>5770.6130000000003</v>
      </c>
      <c r="D5" s="1">
        <f>C5/'[1]Results size MG-P4 12DOD'!$C$4</f>
        <v>1.093770529711575</v>
      </c>
      <c r="E5">
        <v>1250.2560000000001</v>
      </c>
      <c r="F5">
        <v>573.40499999999997</v>
      </c>
      <c r="G5">
        <v>273.07900000000001</v>
      </c>
      <c r="H5">
        <v>2558.9549999999999</v>
      </c>
      <c r="I5">
        <v>3103.7950000000001</v>
      </c>
      <c r="J5">
        <v>3103.7950000000001</v>
      </c>
    </row>
    <row r="6" spans="1:10" x14ac:dyDescent="0.35">
      <c r="A6">
        <v>5</v>
      </c>
      <c r="B6" t="s">
        <v>12</v>
      </c>
      <c r="C6">
        <v>5988.5680000000002</v>
      </c>
      <c r="D6" s="1">
        <f>C6/'[1]Results size MG-P4 12DOD'!$C$4</f>
        <v>1.1350820430297071</v>
      </c>
      <c r="E6">
        <v>1174.461</v>
      </c>
      <c r="F6">
        <v>697.06899999999996</v>
      </c>
      <c r="G6">
        <v>197.845</v>
      </c>
      <c r="H6">
        <v>3056.5219999999999</v>
      </c>
      <c r="I6">
        <v>3224.0990000000002</v>
      </c>
      <c r="J6">
        <v>3224.0990000000002</v>
      </c>
    </row>
    <row r="7" spans="1:10" x14ac:dyDescent="0.35">
      <c r="A7">
        <v>6</v>
      </c>
      <c r="B7" t="s">
        <v>13</v>
      </c>
      <c r="C7">
        <v>5888.2389999999996</v>
      </c>
      <c r="D7" s="1">
        <f>C7/'[1]Results size MG-P4 12DOD'!$C$4</f>
        <v>1.1160655358621958</v>
      </c>
      <c r="E7">
        <v>905.29200000000003</v>
      </c>
      <c r="F7">
        <v>587.48500000000001</v>
      </c>
      <c r="G7">
        <v>192.62100000000001</v>
      </c>
      <c r="H7">
        <v>2804.6909999999998</v>
      </c>
      <c r="I7">
        <v>3169.1260000000002</v>
      </c>
      <c r="J7">
        <v>3169.1260000000002</v>
      </c>
    </row>
    <row r="8" spans="1:10" x14ac:dyDescent="0.35">
      <c r="A8">
        <v>7</v>
      </c>
      <c r="B8" t="s">
        <v>14</v>
      </c>
      <c r="C8">
        <v>5583.7939999999999</v>
      </c>
      <c r="D8" s="1">
        <f>C8/'[1]Results size MG-P4 12DOD'!$C$4</f>
        <v>1.0583605799211129</v>
      </c>
      <c r="E8">
        <v>705.47699999999998</v>
      </c>
      <c r="F8">
        <v>457.94900000000001</v>
      </c>
      <c r="G8">
        <v>181.11500000000001</v>
      </c>
      <c r="H8">
        <v>2207.0140000000001</v>
      </c>
      <c r="I8">
        <v>3001.3389999999999</v>
      </c>
      <c r="J8">
        <v>3001.3389999999999</v>
      </c>
    </row>
    <row r="9" spans="1:10" x14ac:dyDescent="0.35">
      <c r="A9">
        <v>8</v>
      </c>
      <c r="B9" t="s">
        <v>15</v>
      </c>
      <c r="C9">
        <v>5251.6729999999998</v>
      </c>
      <c r="D9" s="1">
        <f>C9/'[1]Results size MG-P4 12DOD'!$C$4</f>
        <v>0.99540987397386993</v>
      </c>
      <c r="E9">
        <v>795.77599999999995</v>
      </c>
      <c r="F9">
        <v>427.11500000000001</v>
      </c>
      <c r="G9">
        <v>192.999</v>
      </c>
      <c r="H9">
        <v>2205.5050000000001</v>
      </c>
      <c r="I9">
        <v>2823.252</v>
      </c>
      <c r="J9">
        <v>2823.252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2" sqref="D2:D9"/>
    </sheetView>
  </sheetViews>
  <sheetFormatPr defaultRowHeight="14.5" x14ac:dyDescent="0.35"/>
  <cols>
    <col min="4" max="4" width="14.08984375" style="1" bestFit="1" customWidth="1"/>
  </cols>
  <sheetData>
    <row r="1" spans="1:10" x14ac:dyDescent="0.35">
      <c r="A1" t="s">
        <v>0</v>
      </c>
      <c r="B1" t="s">
        <v>16</v>
      </c>
      <c r="C1" t="s">
        <v>1</v>
      </c>
      <c r="D1" s="1" t="s">
        <v>21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 x14ac:dyDescent="0.35">
      <c r="A2">
        <v>1</v>
      </c>
      <c r="B2" t="s">
        <v>8</v>
      </c>
      <c r="C2">
        <v>8680.1360000000004</v>
      </c>
      <c r="D2" s="1">
        <f>C2/6286.093</f>
        <v>1.3808475312089721</v>
      </c>
      <c r="E2">
        <v>1060.9860000000001</v>
      </c>
      <c r="F2">
        <v>411.30799999999999</v>
      </c>
      <c r="G2">
        <v>309.33100000000002</v>
      </c>
      <c r="H2">
        <v>2141.627</v>
      </c>
      <c r="I2">
        <v>4676.0690000000004</v>
      </c>
      <c r="J2">
        <v>4676.0690000000004</v>
      </c>
    </row>
    <row r="3" spans="1:10" x14ac:dyDescent="0.35">
      <c r="A3">
        <v>2</v>
      </c>
      <c r="B3" t="s">
        <v>9</v>
      </c>
      <c r="C3">
        <v>7510.7920000000004</v>
      </c>
      <c r="D3" s="1">
        <f t="shared" ref="D3:D9" si="0">C3/6286.093</f>
        <v>1.1948267389617049</v>
      </c>
      <c r="E3">
        <v>1002.4059999999999</v>
      </c>
      <c r="F3">
        <v>432.56599999999997</v>
      </c>
      <c r="G3">
        <v>195.149</v>
      </c>
      <c r="H3">
        <v>2320.2080000000001</v>
      </c>
      <c r="I3">
        <v>4040.2979999999998</v>
      </c>
      <c r="J3">
        <v>4040.2979999999998</v>
      </c>
    </row>
    <row r="4" spans="1:10" x14ac:dyDescent="0.35">
      <c r="A4">
        <v>3</v>
      </c>
      <c r="B4" t="s">
        <v>10</v>
      </c>
      <c r="C4">
        <v>4947.2280000000001</v>
      </c>
      <c r="D4" s="1">
        <f t="shared" si="0"/>
        <v>0.78701158255215131</v>
      </c>
      <c r="E4">
        <v>663.35</v>
      </c>
      <c r="F4">
        <v>387.80399999999997</v>
      </c>
      <c r="G4">
        <v>154.63200000000001</v>
      </c>
      <c r="H4">
        <v>1815.7349999999999</v>
      </c>
      <c r="I4">
        <v>2659.6660000000002</v>
      </c>
      <c r="J4">
        <v>2659.6660000000002</v>
      </c>
    </row>
    <row r="5" spans="1:10" x14ac:dyDescent="0.35">
      <c r="A5">
        <v>4</v>
      </c>
      <c r="B5" t="s">
        <v>11</v>
      </c>
      <c r="C5">
        <v>4532.076</v>
      </c>
      <c r="D5" s="1">
        <f t="shared" si="0"/>
        <v>0.72096865254777498</v>
      </c>
      <c r="E5">
        <v>497.25</v>
      </c>
      <c r="F5">
        <v>360.31099999999998</v>
      </c>
      <c r="G5">
        <v>95.712000000000003</v>
      </c>
      <c r="H5">
        <v>1456.394</v>
      </c>
      <c r="I5">
        <v>2436.0340000000001</v>
      </c>
      <c r="J5">
        <v>2436.0340000000001</v>
      </c>
    </row>
    <row r="6" spans="1:10" x14ac:dyDescent="0.35">
      <c r="A6">
        <v>5</v>
      </c>
      <c r="B6" t="s">
        <v>12</v>
      </c>
      <c r="C6">
        <v>5618.39</v>
      </c>
      <c r="D6" s="1">
        <f t="shared" si="0"/>
        <v>0.8937809224266966</v>
      </c>
      <c r="E6">
        <v>824.16399999999999</v>
      </c>
      <c r="F6">
        <v>447.12799999999999</v>
      </c>
      <c r="G6">
        <v>180.47300000000001</v>
      </c>
      <c r="H6">
        <v>2255.8130000000001</v>
      </c>
      <c r="I6">
        <v>3021.6109999999999</v>
      </c>
      <c r="J6">
        <v>3021.6109999999999</v>
      </c>
    </row>
    <row r="7" spans="1:10" x14ac:dyDescent="0.35">
      <c r="A7">
        <v>6</v>
      </c>
      <c r="B7" t="s">
        <v>13</v>
      </c>
      <c r="C7">
        <v>5009.5010000000002</v>
      </c>
      <c r="D7" s="1">
        <f t="shared" si="0"/>
        <v>0.79691805386907266</v>
      </c>
      <c r="E7">
        <v>982.59500000000003</v>
      </c>
      <c r="F7">
        <v>631.75699999999995</v>
      </c>
      <c r="G7">
        <v>168.2</v>
      </c>
      <c r="H7">
        <v>2424.5990000000002</v>
      </c>
      <c r="I7">
        <v>2693.23</v>
      </c>
      <c r="J7">
        <v>2693.23</v>
      </c>
    </row>
    <row r="8" spans="1:10" x14ac:dyDescent="0.35">
      <c r="A8">
        <v>7</v>
      </c>
      <c r="B8" t="s">
        <v>14</v>
      </c>
      <c r="C8">
        <v>5504.2240000000002</v>
      </c>
      <c r="D8" s="1">
        <f t="shared" si="0"/>
        <v>0.87561924394055268</v>
      </c>
      <c r="E8">
        <v>596.92999999999995</v>
      </c>
      <c r="F8">
        <v>385.25200000000001</v>
      </c>
      <c r="G8">
        <v>110.76900000000001</v>
      </c>
      <c r="H8">
        <v>1808.5309999999999</v>
      </c>
      <c r="I8">
        <v>2959.2489999999998</v>
      </c>
      <c r="J8">
        <v>2959.2489999999998</v>
      </c>
    </row>
    <row r="9" spans="1:10" x14ac:dyDescent="0.35">
      <c r="A9">
        <v>8</v>
      </c>
      <c r="B9" t="s">
        <v>15</v>
      </c>
      <c r="C9">
        <v>4815.7629999999999</v>
      </c>
      <c r="D9" s="1">
        <f t="shared" si="0"/>
        <v>0.7660979562345005</v>
      </c>
      <c r="E9">
        <v>989.83199999999999</v>
      </c>
      <c r="F9">
        <v>495.59100000000001</v>
      </c>
      <c r="G9">
        <v>209.995</v>
      </c>
      <c r="H9">
        <v>2438.6039999999998</v>
      </c>
      <c r="I9">
        <v>2589.0680000000002</v>
      </c>
      <c r="J9">
        <v>2589.0680000000002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size MG P1</vt:lpstr>
      <vt:lpstr>Results size MG P4</vt:lpstr>
      <vt:lpstr>Results size MG P5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SABATÉ SOLER</dc:creator>
  <cp:lastModifiedBy>Sònia SABATÉ SOLER</cp:lastModifiedBy>
  <dcterms:modified xsi:type="dcterms:W3CDTF">2020-03-20T15:03:33Z</dcterms:modified>
</cp:coreProperties>
</file>