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Fig. 3C DEGs" sheetId="7" r:id="rId1"/>
    <sheet name="Rawdata_Mean_UP_CS10" sheetId="1" r:id="rId2"/>
    <sheet name="Rawdata_Mean_UP_IRI-A" sheetId="2" r:id="rId3"/>
    <sheet name="Rawdata_Mean_UP_IRI-B" sheetId="3" r:id="rId4"/>
    <sheet name="Rawdata_Mean_DOWN_CS10" sheetId="4" r:id="rId5"/>
    <sheet name="Rawdata_Mean_DOWN_IRI-A" sheetId="5" r:id="rId6"/>
    <sheet name="Rawdata_Mean_DOWN_IRI-B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6" l="1"/>
  <c r="U3" i="6"/>
  <c r="T3" i="6"/>
  <c r="S3" i="6"/>
  <c r="R3" i="6"/>
  <c r="Q3" i="6"/>
  <c r="P3" i="6"/>
  <c r="O3" i="6"/>
  <c r="N3" i="6"/>
  <c r="M3" i="6"/>
  <c r="L3" i="6"/>
  <c r="K3" i="6"/>
  <c r="J3" i="6"/>
  <c r="V3" i="5"/>
  <c r="U3" i="5"/>
  <c r="T3" i="5"/>
  <c r="S3" i="5"/>
  <c r="R3" i="5"/>
  <c r="Q3" i="5"/>
  <c r="P3" i="5"/>
  <c r="O3" i="5"/>
  <c r="N3" i="5"/>
  <c r="M3" i="5"/>
  <c r="L3" i="5"/>
  <c r="K3" i="5"/>
  <c r="J3" i="5"/>
  <c r="V3" i="4"/>
  <c r="U3" i="4"/>
  <c r="T3" i="4"/>
  <c r="S3" i="4"/>
  <c r="R3" i="4"/>
  <c r="Q3" i="4"/>
  <c r="P3" i="4"/>
  <c r="O3" i="4"/>
  <c r="N3" i="4"/>
  <c r="M3" i="4"/>
  <c r="L3" i="4"/>
  <c r="K3" i="4"/>
  <c r="J3" i="4"/>
  <c r="V3" i="3"/>
  <c r="U3" i="3"/>
  <c r="T3" i="3"/>
  <c r="S3" i="3"/>
  <c r="R3" i="3"/>
  <c r="Q3" i="3"/>
  <c r="P3" i="3"/>
  <c r="O3" i="3"/>
  <c r="N3" i="3"/>
  <c r="M3" i="3"/>
  <c r="L3" i="3"/>
  <c r="K3" i="3"/>
  <c r="J3" i="3"/>
  <c r="V3" i="2"/>
  <c r="U3" i="2"/>
  <c r="T3" i="2"/>
  <c r="S3" i="2"/>
  <c r="R3" i="2"/>
  <c r="Q3" i="2"/>
  <c r="P3" i="2"/>
  <c r="O3" i="2"/>
  <c r="N3" i="2"/>
  <c r="M3" i="2"/>
  <c r="L3" i="2"/>
  <c r="K3" i="2"/>
  <c r="J3" i="2"/>
  <c r="V3" i="1"/>
  <c r="U3" i="1"/>
  <c r="T3" i="1"/>
  <c r="S3" i="1"/>
  <c r="R3" i="1"/>
  <c r="Q3" i="1"/>
  <c r="P3" i="1"/>
  <c r="O3" i="1"/>
  <c r="N3" i="1"/>
  <c r="M3" i="1"/>
  <c r="L3" i="1"/>
  <c r="K3" i="1"/>
  <c r="J3" i="1"/>
  <c r="H3" i="6"/>
  <c r="E6" i="7" s="1"/>
  <c r="G3" i="6"/>
  <c r="F3" i="6"/>
  <c r="H3" i="5"/>
  <c r="D6" i="7" s="1"/>
  <c r="G3" i="5"/>
  <c r="F3" i="5"/>
  <c r="H3" i="4"/>
  <c r="C6" i="7" s="1"/>
  <c r="G3" i="4"/>
  <c r="F3" i="4"/>
  <c r="H3" i="3"/>
  <c r="G3" i="3"/>
  <c r="E7" i="7" s="1"/>
  <c r="F3" i="3"/>
  <c r="H3" i="2"/>
  <c r="G3" i="2"/>
  <c r="D7" i="7" s="1"/>
  <c r="F3" i="2"/>
  <c r="H3" i="1"/>
  <c r="G3" i="1"/>
  <c r="C7" i="7" s="1"/>
  <c r="F3" i="1"/>
  <c r="E8" i="7" l="1"/>
  <c r="D8" i="7"/>
  <c r="C8" i="7"/>
  <c r="W3" i="6"/>
  <c r="W3" i="5"/>
  <c r="W3" i="4"/>
  <c r="W3" i="3"/>
  <c r="W3" i="2"/>
  <c r="W3" i="1"/>
</calcChain>
</file>

<file path=xl/sharedStrings.xml><?xml version="1.0" encoding="utf-8"?>
<sst xmlns="http://schemas.openxmlformats.org/spreadsheetml/2006/main" count="1997" uniqueCount="1012">
  <si>
    <t>Ensembl</t>
  </si>
  <si>
    <t>Symbol</t>
  </si>
  <si>
    <t>Total number of DEGs</t>
  </si>
  <si>
    <t>log2Foldchange &gt; 0</t>
  </si>
  <si>
    <t>log2Foldchange &lt; 0</t>
  </si>
  <si>
    <t>Number of DEGs</t>
  </si>
  <si>
    <t>CS10</t>
  </si>
  <si>
    <t>IRI-A</t>
  </si>
  <si>
    <t>IRI-B</t>
  </si>
  <si>
    <t>Down-regulated</t>
  </si>
  <si>
    <t>Up-regulated</t>
  </si>
  <si>
    <t>De-regulated</t>
  </si>
  <si>
    <t>FC&lt;-6</t>
  </si>
  <si>
    <t>-6&lt;FC&lt;-5</t>
  </si>
  <si>
    <t>-5&lt;FC&lt;-4</t>
  </si>
  <si>
    <t>-4&lt;FC&lt;-3</t>
  </si>
  <si>
    <t>-3&lt;FC&lt;-2</t>
  </si>
  <si>
    <t>-2&lt;FC&lt;-1</t>
  </si>
  <si>
    <t>-1&lt;FC&lt;1</t>
  </si>
  <si>
    <t>1&lt;FC&lt;2</t>
  </si>
  <si>
    <t>2&lt;FC&lt;3</t>
  </si>
  <si>
    <t>3&lt;FC&lt;4</t>
  </si>
  <si>
    <t>4&lt;FC&lt;5</t>
  </si>
  <si>
    <t>5&lt;FC&lt;6</t>
  </si>
  <si>
    <t>FC&gt;6</t>
  </si>
  <si>
    <t>SUM</t>
  </si>
  <si>
    <t>mean_log2FoldChange</t>
  </si>
  <si>
    <t>mean_pvalue</t>
  </si>
  <si>
    <t>ENSG00000224810</t>
  </si>
  <si>
    <t>AL355482.1</t>
  </si>
  <si>
    <t>ENSG00000243709</t>
  </si>
  <si>
    <t>LEFTY1</t>
  </si>
  <si>
    <t>ENSG00000143768</t>
  </si>
  <si>
    <t>LEFTY2</t>
  </si>
  <si>
    <t>ENSG00000168702</t>
  </si>
  <si>
    <t>LRP1B</t>
  </si>
  <si>
    <t>ENSG00000237892</t>
  </si>
  <si>
    <t>KLF7-IT1</t>
  </si>
  <si>
    <t>ENSG00000079263</t>
  </si>
  <si>
    <t>SP140</t>
  </si>
  <si>
    <t>ENSG00000157150</t>
  </si>
  <si>
    <t>TIMP4</t>
  </si>
  <si>
    <t>ENSG00000222345</t>
  </si>
  <si>
    <t>SNORD19C</t>
  </si>
  <si>
    <t>ENSG00000144810</t>
  </si>
  <si>
    <t>COL8A1</t>
  </si>
  <si>
    <t>ENSG00000138271</t>
  </si>
  <si>
    <t>GPR87</t>
  </si>
  <si>
    <t>ENSG00000134962</t>
  </si>
  <si>
    <t>KLB</t>
  </si>
  <si>
    <t>ENSG00000248206</t>
  </si>
  <si>
    <t>AC074194.1</t>
  </si>
  <si>
    <t>ENSG00000283355</t>
  </si>
  <si>
    <t>AC074194.2</t>
  </si>
  <si>
    <t>ENSG00000271781</t>
  </si>
  <si>
    <t>AC026740.1</t>
  </si>
  <si>
    <t>ENSG00000249199</t>
  </si>
  <si>
    <t>AC026785.3</t>
  </si>
  <si>
    <t>ENSG00000164220</t>
  </si>
  <si>
    <t>F2RL2</t>
  </si>
  <si>
    <t>ENSG00000248323</t>
  </si>
  <si>
    <t>LUCAT1</t>
  </si>
  <si>
    <t>ENSG00000113263</t>
  </si>
  <si>
    <t>ITK</t>
  </si>
  <si>
    <t>ENSG00000106366</t>
  </si>
  <si>
    <t>SERPINE1</t>
  </si>
  <si>
    <t>ENSG00000128564</t>
  </si>
  <si>
    <t>VGF</t>
  </si>
  <si>
    <t>ENSG00000105974</t>
  </si>
  <si>
    <t>CAV1</t>
  </si>
  <si>
    <t>ENSG00000235631</t>
  </si>
  <si>
    <t>RNF148</t>
  </si>
  <si>
    <t>ENSG00000211771</t>
  </si>
  <si>
    <t>TRBJ2-7</t>
  </si>
  <si>
    <t>ENSG00000253252</t>
  </si>
  <si>
    <t>AC022784.2</t>
  </si>
  <si>
    <t>ENSG00000147869</t>
  </si>
  <si>
    <t>CER1</t>
  </si>
  <si>
    <t>ENSG00000135046</t>
  </si>
  <si>
    <t>ANXA1</t>
  </si>
  <si>
    <t>ENSG00000204612</t>
  </si>
  <si>
    <t>FOXB2</t>
  </si>
  <si>
    <t>ENSG00000235494</t>
  </si>
  <si>
    <t>AL590705.2</t>
  </si>
  <si>
    <t>ENSG00000156574</t>
  </si>
  <si>
    <t>NODAL</t>
  </si>
  <si>
    <t>ENSG00000110680</t>
  </si>
  <si>
    <t>CALCA</t>
  </si>
  <si>
    <t>ENSG00000129167</t>
  </si>
  <si>
    <t>TPH1</t>
  </si>
  <si>
    <t>ENSG00000166670</t>
  </si>
  <si>
    <t>MMP10</t>
  </si>
  <si>
    <t>ENSG00000257475</t>
  </si>
  <si>
    <t>AC068888.2</t>
  </si>
  <si>
    <t>ENSG00000248995</t>
  </si>
  <si>
    <t>LINC02231</t>
  </si>
  <si>
    <t>ENSG00000173401</t>
  </si>
  <si>
    <t>GLIPR1L1</t>
  </si>
  <si>
    <t>ENSG00000137869</t>
  </si>
  <si>
    <t>CYP19A1</t>
  </si>
  <si>
    <t>ENSG00000260274</t>
  </si>
  <si>
    <t>AC068338.2</t>
  </si>
  <si>
    <t>ENSG00000263235</t>
  </si>
  <si>
    <t>AC006111.2</t>
  </si>
  <si>
    <t>ENSG00000260198</t>
  </si>
  <si>
    <t>AC009102.1</t>
  </si>
  <si>
    <t>ENSG00000125148</t>
  </si>
  <si>
    <t>MT2A</t>
  </si>
  <si>
    <t>ENSG00000169715</t>
  </si>
  <si>
    <t>MT1E</t>
  </si>
  <si>
    <t>ENSG00000205364</t>
  </si>
  <si>
    <t>MT1M</t>
  </si>
  <si>
    <t>ENSG00000205358</t>
  </si>
  <si>
    <t>MT1H</t>
  </si>
  <si>
    <t>ENSG00000181019</t>
  </si>
  <si>
    <t>NQO1</t>
  </si>
  <si>
    <t>ENSG00000179219</t>
  </si>
  <si>
    <t>LINC00311</t>
  </si>
  <si>
    <t>ENSG00000279879</t>
  </si>
  <si>
    <t>AC091152.4</t>
  </si>
  <si>
    <t>ENSG00000267405</t>
  </si>
  <si>
    <t>AC005180.1</t>
  </si>
  <si>
    <t>ENSG00000279069</t>
  </si>
  <si>
    <t>AC015813.5</t>
  </si>
  <si>
    <t>ENSG00000108932</t>
  </si>
  <si>
    <t>SLC16A6</t>
  </si>
  <si>
    <t>ENSG00000267197</t>
  </si>
  <si>
    <t>AC011461.1</t>
  </si>
  <si>
    <t>ENSG00000125798</t>
  </si>
  <si>
    <t>FOXA2</t>
  </si>
  <si>
    <t>ENSG00000271784</t>
  </si>
  <si>
    <t>AL031055.1</t>
  </si>
  <si>
    <t>ENSG00000267882</t>
  </si>
  <si>
    <t>AL031666.2</t>
  </si>
  <si>
    <t>ENSG00000100292</t>
  </si>
  <si>
    <t>HMOX1</t>
  </si>
  <si>
    <t>ENSG00000242732</t>
  </si>
  <si>
    <t>RTL5</t>
  </si>
  <si>
    <t>ENSG00000123496</t>
  </si>
  <si>
    <t>IL13RA2</t>
  </si>
  <si>
    <t>ENSG00000116194</t>
  </si>
  <si>
    <t>ANGPTL1</t>
  </si>
  <si>
    <t>ENSG00000115902</t>
  </si>
  <si>
    <t>SLC1A4</t>
  </si>
  <si>
    <t>ENSG00000118785</t>
  </si>
  <si>
    <t>SPP1</t>
  </si>
  <si>
    <t>ENSG00000272777</t>
  </si>
  <si>
    <t>AC019131.2</t>
  </si>
  <si>
    <t>ENSG00000121207</t>
  </si>
  <si>
    <t>LRAT</t>
  </si>
  <si>
    <t>ENSG00000078401</t>
  </si>
  <si>
    <t>EDN1</t>
  </si>
  <si>
    <t>ENSG00000272476</t>
  </si>
  <si>
    <t>AL024507.2</t>
  </si>
  <si>
    <t>ENSG00000219395</t>
  </si>
  <si>
    <t>HSPA8P15</t>
  </si>
  <si>
    <t>ENSG00000146477</t>
  </si>
  <si>
    <t>SLC22A3</t>
  </si>
  <si>
    <t>ENSG00000205085</t>
  </si>
  <si>
    <t>FAM71F2</t>
  </si>
  <si>
    <t>ENSG00000128591</t>
  </si>
  <si>
    <t>FLNC</t>
  </si>
  <si>
    <t>ENSG00000151023</t>
  </si>
  <si>
    <t>ENKUR</t>
  </si>
  <si>
    <t>ENSG00000180139</t>
  </si>
  <si>
    <t>ACTA2-AS1</t>
  </si>
  <si>
    <t>ENSG00000138135</t>
  </si>
  <si>
    <t>CH25H</t>
  </si>
  <si>
    <t>ENSG00000176153</t>
  </si>
  <si>
    <t>GPX2</t>
  </si>
  <si>
    <t>ENSG00000166963</t>
  </si>
  <si>
    <t>MAP1A</t>
  </si>
  <si>
    <t>ENSG00000262370</t>
  </si>
  <si>
    <t>AC108134.3</t>
  </si>
  <si>
    <t>ENSG00000270124</t>
  </si>
  <si>
    <t>AC092127.2</t>
  </si>
  <si>
    <t>ENSG00000251550</t>
  </si>
  <si>
    <t>AC091133.5</t>
  </si>
  <si>
    <t>ENSG00000279637</t>
  </si>
  <si>
    <t>AC018445.3</t>
  </si>
  <si>
    <t>ENSG00000269486</t>
  </si>
  <si>
    <t>ERVK9-11</t>
  </si>
  <si>
    <t>ENSG00000238034</t>
  </si>
  <si>
    <t>AL109807.1</t>
  </si>
  <si>
    <t>ENSG00000271989</t>
  </si>
  <si>
    <t>AL139424.1</t>
  </si>
  <si>
    <t>ENSG00000173110</t>
  </si>
  <si>
    <t>HSPA6</t>
  </si>
  <si>
    <t>ENSG00000164093</t>
  </si>
  <si>
    <t>PITX2</t>
  </si>
  <si>
    <t>ENSG00000164161</t>
  </si>
  <si>
    <t>HHIP</t>
  </si>
  <si>
    <t>ENSG00000253357</t>
  </si>
  <si>
    <t>AC008708.1</t>
  </si>
  <si>
    <t>ENSG00000211767</t>
  </si>
  <si>
    <t>TRBJ2-3</t>
  </si>
  <si>
    <t>ENSG00000188152</t>
  </si>
  <si>
    <t>NUTM2G</t>
  </si>
  <si>
    <t>ENSG00000157653</t>
  </si>
  <si>
    <t>C9orf43</t>
  </si>
  <si>
    <t>ENSG00000136869</t>
  </si>
  <si>
    <t>TLR4</t>
  </si>
  <si>
    <t>ENSG00000278385</t>
  </si>
  <si>
    <t>AC121338.2</t>
  </si>
  <si>
    <t>ENSG00000100867</t>
  </si>
  <si>
    <t>DHRS2</t>
  </si>
  <si>
    <t>ENSG00000264577</t>
  </si>
  <si>
    <t>AC010761.1</t>
  </si>
  <si>
    <t>ENSG00000267069</t>
  </si>
  <si>
    <t>AP005264.1</t>
  </si>
  <si>
    <t>ENSG00000057149</t>
  </si>
  <si>
    <t>SERPINB3</t>
  </si>
  <si>
    <t>ENSG00000128284</t>
  </si>
  <si>
    <t>APOL3</t>
  </si>
  <si>
    <t>ENSG00000172350</t>
  </si>
  <si>
    <t>ABCG4</t>
  </si>
  <si>
    <t>ENSG00000197462</t>
  </si>
  <si>
    <t>AC003975.1</t>
  </si>
  <si>
    <t>ENSG00000268069</t>
  </si>
  <si>
    <t>AC004466.1</t>
  </si>
  <si>
    <t>ENSG00000274080</t>
  </si>
  <si>
    <t>AC005089.1</t>
  </si>
  <si>
    <t>ENSG00000287527</t>
  </si>
  <si>
    <t>AC005753.3</t>
  </si>
  <si>
    <t>ENSG00000278959</t>
  </si>
  <si>
    <t>AC006378.1</t>
  </si>
  <si>
    <t>ENSG00000255983</t>
  </si>
  <si>
    <t>AC007848.1</t>
  </si>
  <si>
    <t>ENSG00000260633</t>
  </si>
  <si>
    <t>AC010207.1</t>
  </si>
  <si>
    <t>ENSG00000234418</t>
  </si>
  <si>
    <t>AC015983.2</t>
  </si>
  <si>
    <t>ENSG00000267568</t>
  </si>
  <si>
    <t>AC016168.2</t>
  </si>
  <si>
    <t>ENSG00000273654</t>
  </si>
  <si>
    <t>AC020904.2</t>
  </si>
  <si>
    <t>ENSG00000253967</t>
  </si>
  <si>
    <t>AC022730.4</t>
  </si>
  <si>
    <t>ENSG00000177359</t>
  </si>
  <si>
    <t>AC024940.1</t>
  </si>
  <si>
    <t>ENSG00000267317</t>
  </si>
  <si>
    <t>AC027307.2</t>
  </si>
  <si>
    <t>ENSG00000287431</t>
  </si>
  <si>
    <t>AC027601.5</t>
  </si>
  <si>
    <t>ENSG00000248738</t>
  </si>
  <si>
    <t>AC037441.1</t>
  </si>
  <si>
    <t>ENSG00000237087</t>
  </si>
  <si>
    <t>AC068134.2</t>
  </si>
  <si>
    <t>ENSG00000254695</t>
  </si>
  <si>
    <t>AC087379.2</t>
  </si>
  <si>
    <t>ENSG00000279161</t>
  </si>
  <si>
    <t>AC093503.2</t>
  </si>
  <si>
    <t>ENSG00000242136</t>
  </si>
  <si>
    <t>AC093904.2</t>
  </si>
  <si>
    <t>ENSG00000261104</t>
  </si>
  <si>
    <t>AC093904.4</t>
  </si>
  <si>
    <t>ENSG00000281100</t>
  </si>
  <si>
    <t>AC105749.1</t>
  </si>
  <si>
    <t>ENSG00000262877</t>
  </si>
  <si>
    <t>AC110285.2</t>
  </si>
  <si>
    <t>ENSG00000273113</t>
  </si>
  <si>
    <t>AC133528.1</t>
  </si>
  <si>
    <t>ENSG00000251661</t>
  </si>
  <si>
    <t>AC136475.1</t>
  </si>
  <si>
    <t>ENSG00000288597</t>
  </si>
  <si>
    <t>AC234782.2</t>
  </si>
  <si>
    <t>ENSG00000182885</t>
  </si>
  <si>
    <t>ADGRG3</t>
  </si>
  <si>
    <t>ENSG00000150594</t>
  </si>
  <si>
    <t>ADRA2A</t>
  </si>
  <si>
    <t>ENSG00000235888</t>
  </si>
  <si>
    <t>AF064858.1</t>
  </si>
  <si>
    <t>ENSG00000237346</t>
  </si>
  <si>
    <t>AL080313.2</t>
  </si>
  <si>
    <t>ENSG00000287901</t>
  </si>
  <si>
    <t>AL137026.3</t>
  </si>
  <si>
    <t>ENSG00000280431</t>
  </si>
  <si>
    <t>AL160394.2</t>
  </si>
  <si>
    <t>ENSG00000230074</t>
  </si>
  <si>
    <t>AL162231.2</t>
  </si>
  <si>
    <t>ENSG00000260412</t>
  </si>
  <si>
    <t>AL353746.1</t>
  </si>
  <si>
    <t>ENSG00000279489</t>
  </si>
  <si>
    <t>AL355377.2</t>
  </si>
  <si>
    <t>ENSG00000270171</t>
  </si>
  <si>
    <t>AL359881.3</t>
  </si>
  <si>
    <t>ENSG00000260948</t>
  </si>
  <si>
    <t>AL390195.2</t>
  </si>
  <si>
    <t>ENSG00000236154</t>
  </si>
  <si>
    <t>AL450311.1</t>
  </si>
  <si>
    <t>ENSG00000261068</t>
  </si>
  <si>
    <t>AL512274.1</t>
  </si>
  <si>
    <t>ENSG00000231827</t>
  </si>
  <si>
    <t>AL513523.2</t>
  </si>
  <si>
    <t>ENSG00000282048</t>
  </si>
  <si>
    <t>AL591742.2</t>
  </si>
  <si>
    <t>ENSG00000118514</t>
  </si>
  <si>
    <t>ALDH8A1</t>
  </si>
  <si>
    <t>ENSG00000167612</t>
  </si>
  <si>
    <t>ANKRD33</t>
  </si>
  <si>
    <t>ENSG00000261625</t>
  </si>
  <si>
    <t>AP003071.4</t>
  </si>
  <si>
    <t>ENSG00000287725</t>
  </si>
  <si>
    <t>AP003071.5</t>
  </si>
  <si>
    <t>ENSG00000213199</t>
  </si>
  <si>
    <t>ASIC3</t>
  </si>
  <si>
    <t>ENSG00000130270</t>
  </si>
  <si>
    <t>ATP8B3</t>
  </si>
  <si>
    <t>ENSG00000113916</t>
  </si>
  <si>
    <t>BCL6</t>
  </si>
  <si>
    <t>ENSG00000161940</t>
  </si>
  <si>
    <t>BCL6B</t>
  </si>
  <si>
    <t>ENSG00000039987</t>
  </si>
  <si>
    <t>BEST2</t>
  </si>
  <si>
    <t>ENSG00000111801</t>
  </si>
  <si>
    <t>BTN3A3</t>
  </si>
  <si>
    <t>ENSG00000187479</t>
  </si>
  <si>
    <t>C11orf96</t>
  </si>
  <si>
    <t>ENSG00000159761</t>
  </si>
  <si>
    <t>C16orf86</t>
  </si>
  <si>
    <t>ENSG00000125730</t>
  </si>
  <si>
    <t>C3</t>
  </si>
  <si>
    <t>ENSG00000008118</t>
  </si>
  <si>
    <t>CAMK1G</t>
  </si>
  <si>
    <t>ENSG00000135205</t>
  </si>
  <si>
    <t>CCDC146</t>
  </si>
  <si>
    <t>ENSG00000055813</t>
  </si>
  <si>
    <t>CCDC85A</t>
  </si>
  <si>
    <t>ENSG00000174950</t>
  </si>
  <si>
    <t>CD164L2</t>
  </si>
  <si>
    <t>ENSG00000010610</t>
  </si>
  <si>
    <t>CD4</t>
  </si>
  <si>
    <t>ENSG00000113100</t>
  </si>
  <si>
    <t>CDH9</t>
  </si>
  <si>
    <t>ENSG00000166869</t>
  </si>
  <si>
    <t>CHP2</t>
  </si>
  <si>
    <t>ENSG00000268297</t>
  </si>
  <si>
    <t>CLEC4GP1</t>
  </si>
  <si>
    <t>ENSG00000159212</t>
  </si>
  <si>
    <t>CLIC6</t>
  </si>
  <si>
    <t>ENSG00000198515</t>
  </si>
  <si>
    <t>CNGA1</t>
  </si>
  <si>
    <t>ENSG00000160471</t>
  </si>
  <si>
    <t>COX6B2</t>
  </si>
  <si>
    <t>ENSG00000003137</t>
  </si>
  <si>
    <t>CYP26B1</t>
  </si>
  <si>
    <t>ENSG00000197380</t>
  </si>
  <si>
    <t>DACT3</t>
  </si>
  <si>
    <t>ENSG00000163354</t>
  </si>
  <si>
    <t>DCST2</t>
  </si>
  <si>
    <t>ENSG00000264569</t>
  </si>
  <si>
    <t>DCXR-DT</t>
  </si>
  <si>
    <t>ENSG00000181418</t>
  </si>
  <si>
    <t>DDN</t>
  </si>
  <si>
    <t>ENSG00000168350</t>
  </si>
  <si>
    <t>DEGS2</t>
  </si>
  <si>
    <t>ENSG00000165507</t>
  </si>
  <si>
    <t>DEPP1</t>
  </si>
  <si>
    <t>ENSG00000197587</t>
  </si>
  <si>
    <t>DMBX1</t>
  </si>
  <si>
    <t>ENSG00000250091</t>
  </si>
  <si>
    <t>DNAH10OS</t>
  </si>
  <si>
    <t>ENSG00000088881</t>
  </si>
  <si>
    <t>EBF4</t>
  </si>
  <si>
    <t>ENSG00000204121</t>
  </si>
  <si>
    <t>ECEL1P1</t>
  </si>
  <si>
    <t>ENSG00000244280</t>
  </si>
  <si>
    <t>ECEL1P2</t>
  </si>
  <si>
    <t>ENSG00000120738</t>
  </si>
  <si>
    <t>EGR1</t>
  </si>
  <si>
    <t>ENSG00000196361</t>
  </si>
  <si>
    <t>ELAVL3</t>
  </si>
  <si>
    <t>ENSG00000225968</t>
  </si>
  <si>
    <t>ELFN1</t>
  </si>
  <si>
    <t>ENSG00000166897</t>
  </si>
  <si>
    <t>ELFN2</t>
  </si>
  <si>
    <t>ENSG00000168309</t>
  </si>
  <si>
    <t>FAM107A</t>
  </si>
  <si>
    <t>ENSG00000196990</t>
  </si>
  <si>
    <t>FAM163B</t>
  </si>
  <si>
    <t>ENSG00000108950</t>
  </si>
  <si>
    <t>FAM20A</t>
  </si>
  <si>
    <t>ENSG00000118407</t>
  </si>
  <si>
    <t>FILIP1</t>
  </si>
  <si>
    <t>ENSG00000275620</t>
  </si>
  <si>
    <t>FLJ16779</t>
  </si>
  <si>
    <t>ENSG00000125531</t>
  </si>
  <si>
    <t>FNDC11</t>
  </si>
  <si>
    <t>ENSG00000204060</t>
  </si>
  <si>
    <t>FOXO6</t>
  </si>
  <si>
    <t>ENSG00000137731</t>
  </si>
  <si>
    <t>FXYD2</t>
  </si>
  <si>
    <t>ENSG00000010310</t>
  </si>
  <si>
    <t>GIPR</t>
  </si>
  <si>
    <t>ENSG00000183153</t>
  </si>
  <si>
    <t>GJD3</t>
  </si>
  <si>
    <t>ENSG00000186417</t>
  </si>
  <si>
    <t>GLDN</t>
  </si>
  <si>
    <t>ENSG00000174332</t>
  </si>
  <si>
    <t>GLIS1</t>
  </si>
  <si>
    <t>ENSG00000180269</t>
  </si>
  <si>
    <t>GPR139</t>
  </si>
  <si>
    <t>ENSG00000141449</t>
  </si>
  <si>
    <t>GREB1L</t>
  </si>
  <si>
    <t>ENSG00000174680</t>
  </si>
  <si>
    <t>GRIK1-AS1</t>
  </si>
  <si>
    <t>ENSG00000116032</t>
  </si>
  <si>
    <t>GRIN3B</t>
  </si>
  <si>
    <t>ENSG00000198822</t>
  </si>
  <si>
    <t>GRM3</t>
  </si>
  <si>
    <t>ENSG00000112599</t>
  </si>
  <si>
    <t>GUCA1B</t>
  </si>
  <si>
    <t>ENSG00000132518</t>
  </si>
  <si>
    <t>GUCY2D</t>
  </si>
  <si>
    <t>ENSG00000189060</t>
  </si>
  <si>
    <t>H1-0</t>
  </si>
  <si>
    <t>ENSG00000101336</t>
  </si>
  <si>
    <t>HCK</t>
  </si>
  <si>
    <t>ENSG00000188290</t>
  </si>
  <si>
    <t>HES4</t>
  </si>
  <si>
    <t>ENSG00000152804</t>
  </si>
  <si>
    <t>HHEX</t>
  </si>
  <si>
    <t>ENSG00000130528</t>
  </si>
  <si>
    <t>HRC</t>
  </si>
  <si>
    <t>ENSG00000179097</t>
  </si>
  <si>
    <t>HTR1F</t>
  </si>
  <si>
    <t>ENSG00000105371</t>
  </si>
  <si>
    <t>ICAM4</t>
  </si>
  <si>
    <t>ENSG00000105376</t>
  </si>
  <si>
    <t>ICAM5</t>
  </si>
  <si>
    <t>ENSG00000115461</t>
  </si>
  <si>
    <t>IGFBP5</t>
  </si>
  <si>
    <t>ENSG00000095752</t>
  </si>
  <si>
    <t>IL11</t>
  </si>
  <si>
    <t>ENSG00000241644</t>
  </si>
  <si>
    <t>INMT</t>
  </si>
  <si>
    <t>ENSG00000161896</t>
  </si>
  <si>
    <t>IP6K3</t>
  </si>
  <si>
    <t>ENSG00000177508</t>
  </si>
  <si>
    <t>IRX3</t>
  </si>
  <si>
    <t>ENSG00000173826</t>
  </si>
  <si>
    <t>KCNH6</t>
  </si>
  <si>
    <t>ENSG00000168135</t>
  </si>
  <si>
    <t>KCNJ4</t>
  </si>
  <si>
    <t>ENSG00000196169</t>
  </si>
  <si>
    <t>KIF19</t>
  </si>
  <si>
    <t>ENSG00000163884</t>
  </si>
  <si>
    <t>KLF15</t>
  </si>
  <si>
    <t>ENSG00000119138</t>
  </si>
  <si>
    <t>KLF9</t>
  </si>
  <si>
    <t>ENSG00000169035</t>
  </si>
  <si>
    <t>KLK7</t>
  </si>
  <si>
    <t>ENSG00000089692</t>
  </si>
  <si>
    <t>LAG3</t>
  </si>
  <si>
    <t>ENSG00000166816</t>
  </si>
  <si>
    <t>LDHD</t>
  </si>
  <si>
    <t>ENSG00000186007</t>
  </si>
  <si>
    <t>LEMD1</t>
  </si>
  <si>
    <t>ENSG00000251533</t>
  </si>
  <si>
    <t>LINC00605</t>
  </si>
  <si>
    <t>ENSG00000260941</t>
  </si>
  <si>
    <t>LINC00622</t>
  </si>
  <si>
    <t>ENSG00000223704</t>
  </si>
  <si>
    <t>LINC01422</t>
  </si>
  <si>
    <t>ENSG00000251273</t>
  </si>
  <si>
    <t>LINC02228</t>
  </si>
  <si>
    <t>ENSG00000230131</t>
  </si>
  <si>
    <t>LINC02641</t>
  </si>
  <si>
    <t>ENSG00000145721</t>
  </si>
  <si>
    <t>LIX1</t>
  </si>
  <si>
    <t>ENSG00000254815</t>
  </si>
  <si>
    <t>LMNTD2-AS1</t>
  </si>
  <si>
    <t>ENSG00000166407</t>
  </si>
  <si>
    <t>LMO1</t>
  </si>
  <si>
    <t>ENSG00000163431</t>
  </si>
  <si>
    <t>LMOD1</t>
  </si>
  <si>
    <t>ENSG00000136944</t>
  </si>
  <si>
    <t>LMX1B</t>
  </si>
  <si>
    <t>ENSG00000033122</t>
  </si>
  <si>
    <t>LRRC7</t>
  </si>
  <si>
    <t>ENSG00000172901</t>
  </si>
  <si>
    <t>LVRN</t>
  </si>
  <si>
    <t>ENSG00000099866</t>
  </si>
  <si>
    <t>MADCAM1</t>
  </si>
  <si>
    <t>ENSG00000112139</t>
  </si>
  <si>
    <t>MDGA1</t>
  </si>
  <si>
    <t>ENSG00000102802</t>
  </si>
  <si>
    <t>MEDAG</t>
  </si>
  <si>
    <t>ENSG00000081189</t>
  </si>
  <si>
    <t>MEF2C</t>
  </si>
  <si>
    <t>ENSG00000162039</t>
  </si>
  <si>
    <t>MEIOB</t>
  </si>
  <si>
    <t>ENSG00000134138</t>
  </si>
  <si>
    <t>MEIS2</t>
  </si>
  <si>
    <t>ENSG00000100060</t>
  </si>
  <si>
    <t>MFNG</t>
  </si>
  <si>
    <t>ENSG00000286940</t>
  </si>
  <si>
    <t>MICB-DT</t>
  </si>
  <si>
    <t>ENSG00000247095</t>
  </si>
  <si>
    <t>MIR210HG</t>
  </si>
  <si>
    <t>ENSG00000141854</t>
  </si>
  <si>
    <t>MISP3</t>
  </si>
  <si>
    <t>ENSG00000189409</t>
  </si>
  <si>
    <t>MMP23B</t>
  </si>
  <si>
    <t>ENSG00000204420</t>
  </si>
  <si>
    <t>MPIG6B</t>
  </si>
  <si>
    <t>ENSG00000013364</t>
  </si>
  <si>
    <t>MVP</t>
  </si>
  <si>
    <t>ENSG00000136449</t>
  </si>
  <si>
    <t>MYCBPAP</t>
  </si>
  <si>
    <t>ENSG00000120279</t>
  </si>
  <si>
    <t>MYCT1</t>
  </si>
  <si>
    <t>ENSG00000133454</t>
  </si>
  <si>
    <t>MYO18B</t>
  </si>
  <si>
    <t>ENSG00000173376</t>
  </si>
  <si>
    <t>NDNF</t>
  </si>
  <si>
    <t>ENSG00000171246</t>
  </si>
  <si>
    <t>NPTX1</t>
  </si>
  <si>
    <t>ENSG00000185652</t>
  </si>
  <si>
    <t>NTF3</t>
  </si>
  <si>
    <t>ENSG00000225950</t>
  </si>
  <si>
    <t>NTF4</t>
  </si>
  <si>
    <t>ENSG00000065320</t>
  </si>
  <si>
    <t>NTN1</t>
  </si>
  <si>
    <t>ENSG00000074527</t>
  </si>
  <si>
    <t>NTN4</t>
  </si>
  <si>
    <t>ENSG00000085465</t>
  </si>
  <si>
    <t>OVGP1</t>
  </si>
  <si>
    <t>ENSG00000137558</t>
  </si>
  <si>
    <t>PI15</t>
  </si>
  <si>
    <t>ENSG00000188257</t>
  </si>
  <si>
    <t>PLA2G2A</t>
  </si>
  <si>
    <t>ENSG00000130711</t>
  </si>
  <si>
    <t>PRDM12</t>
  </si>
  <si>
    <t>ENSG00000167183</t>
  </si>
  <si>
    <t>PRR15L</t>
  </si>
  <si>
    <t>ENSG00000100362</t>
  </si>
  <si>
    <t>PVALB</t>
  </si>
  <si>
    <t>ENSG00000105122</t>
  </si>
  <si>
    <t>RASAL3</t>
  </si>
  <si>
    <t>ENSG00000058335</t>
  </si>
  <si>
    <t>RASGRF1</t>
  </si>
  <si>
    <t>ENSG00000112183</t>
  </si>
  <si>
    <t>RBM24</t>
  </si>
  <si>
    <t>ENSG00000139547</t>
  </si>
  <si>
    <t>RDH16</t>
  </si>
  <si>
    <t>ENSG00000243742</t>
  </si>
  <si>
    <t>RPLP0P2</t>
  </si>
  <si>
    <t>ENSG00000169218</t>
  </si>
  <si>
    <t>RSPO1</t>
  </si>
  <si>
    <t>ENSG00000020633</t>
  </si>
  <si>
    <t>RUNX3</t>
  </si>
  <si>
    <t>ENSG00000170989</t>
  </si>
  <si>
    <t>S1PR1</t>
  </si>
  <si>
    <t>ENSG00000187634</t>
  </si>
  <si>
    <t>SAMD11</t>
  </si>
  <si>
    <t>ENSG00000168079</t>
  </si>
  <si>
    <t>SCARA5</t>
  </si>
  <si>
    <t>ENSG00000177098</t>
  </si>
  <si>
    <t>SCN4B</t>
  </si>
  <si>
    <t>ENSG00000136546</t>
  </si>
  <si>
    <t>SCN7A</t>
  </si>
  <si>
    <t>ENSG00000166828</t>
  </si>
  <si>
    <t>SCNN1G</t>
  </si>
  <si>
    <t>ENSG00000104888</t>
  </si>
  <si>
    <t>SLC17A7</t>
  </si>
  <si>
    <t>ENSG00000187122</t>
  </si>
  <si>
    <t>SLIT1</t>
  </si>
  <si>
    <t>ENSG00000095932</t>
  </si>
  <si>
    <t>SMIM24</t>
  </si>
  <si>
    <t>ENSG00000234899</t>
  </si>
  <si>
    <t>SOX9-AS1</t>
  </si>
  <si>
    <t>ENSG00000170374</t>
  </si>
  <si>
    <t>SP7</t>
  </si>
  <si>
    <t>ENSG00000183018</t>
  </si>
  <si>
    <t>SPNS2</t>
  </si>
  <si>
    <t>ENSG00000070182</t>
  </si>
  <si>
    <t>SPTB</t>
  </si>
  <si>
    <t>ENSG00000278195</t>
  </si>
  <si>
    <t>SSTR3</t>
  </si>
  <si>
    <t>ENSG00000104435</t>
  </si>
  <si>
    <t>STMN2</t>
  </si>
  <si>
    <t>ENSG00000243244</t>
  </si>
  <si>
    <t>STON1</t>
  </si>
  <si>
    <t>ENSG00000163630</t>
  </si>
  <si>
    <t>SYNPR</t>
  </si>
  <si>
    <t>ENSG00000011347</t>
  </si>
  <si>
    <t>SYT7</t>
  </si>
  <si>
    <t>ENSG00000143178</t>
  </si>
  <si>
    <t>TBX19</t>
  </si>
  <si>
    <t>ENSG00000240280</t>
  </si>
  <si>
    <t>TCAM1P</t>
  </si>
  <si>
    <t>ENSG00000249825</t>
  </si>
  <si>
    <t>THBS4-AS1</t>
  </si>
  <si>
    <t>ENSG00000171368</t>
  </si>
  <si>
    <t>TPPP</t>
  </si>
  <si>
    <t>ENSG00000072315</t>
  </si>
  <si>
    <t>TRPC5</t>
  </si>
  <si>
    <t>ENSG00000137672</t>
  </si>
  <si>
    <t>TRPC6</t>
  </si>
  <si>
    <t>ENSG00000175513</t>
  </si>
  <si>
    <t>TSGA10IP</t>
  </si>
  <si>
    <t>ENSG00000182040</t>
  </si>
  <si>
    <t>USH1G</t>
  </si>
  <si>
    <t>ENSG00000176428</t>
  </si>
  <si>
    <t>VPS37D</t>
  </si>
  <si>
    <t>ENSG00000134245</t>
  </si>
  <si>
    <t>WNT2B</t>
  </si>
  <si>
    <t>ENSG00000162552</t>
  </si>
  <si>
    <t>WNT4</t>
  </si>
  <si>
    <t>ENSG00000075290</t>
  </si>
  <si>
    <t>WNT8B</t>
  </si>
  <si>
    <t>ENSG00000175155</t>
  </si>
  <si>
    <t>YPEL2</t>
  </si>
  <si>
    <t>ENSG00000109906</t>
  </si>
  <si>
    <t>ZBTB16</t>
  </si>
  <si>
    <t>ENSG00000188177</t>
  </si>
  <si>
    <t>ZC3H6</t>
  </si>
  <si>
    <t>ENSG00000259291</t>
  </si>
  <si>
    <t>ZNF710-AS1</t>
  </si>
  <si>
    <t>ENSG00000261087</t>
  </si>
  <si>
    <t>ZNNT1</t>
  </si>
  <si>
    <t>ENSG00000142611</t>
  </si>
  <si>
    <t>PRDM16</t>
  </si>
  <si>
    <t>ENSG00000186510</t>
  </si>
  <si>
    <t>CLCNKA</t>
  </si>
  <si>
    <t>ENSG00000185519</t>
  </si>
  <si>
    <t>FAM131C</t>
  </si>
  <si>
    <t>ENSG00000121905</t>
  </si>
  <si>
    <t>HPCA</t>
  </si>
  <si>
    <t>ENSG00000162598</t>
  </si>
  <si>
    <t>C1orf87</t>
  </si>
  <si>
    <t>ENSG00000132854</t>
  </si>
  <si>
    <t>KANK4</t>
  </si>
  <si>
    <t>ENSG00000224081</t>
  </si>
  <si>
    <t>SLC44A3-AS1</t>
  </si>
  <si>
    <t>ENSG00000143603</t>
  </si>
  <si>
    <t>KCNN3</t>
  </si>
  <si>
    <t>ENSG00000177807</t>
  </si>
  <si>
    <t>KCNJ10</t>
  </si>
  <si>
    <t>ENSG00000234132</t>
  </si>
  <si>
    <t>AL358473.2</t>
  </si>
  <si>
    <t>ENSG00000214866</t>
  </si>
  <si>
    <t>DCDC2C</t>
  </si>
  <si>
    <t>ENSG00000272180</t>
  </si>
  <si>
    <t>AC011306.1</t>
  </si>
  <si>
    <t>ENSG00000188687</t>
  </si>
  <si>
    <t>SLC4A5</t>
  </si>
  <si>
    <t>ENSG00000153246</t>
  </si>
  <si>
    <t>PLA2R1</t>
  </si>
  <si>
    <t>ENSG00000184611</t>
  </si>
  <si>
    <t>KCNH7</t>
  </si>
  <si>
    <t>ENSG00000162944</t>
  </si>
  <si>
    <t>RFTN2</t>
  </si>
  <si>
    <t>ENSG00000178568</t>
  </si>
  <si>
    <t>ERBB4</t>
  </si>
  <si>
    <t>ENSG00000223923</t>
  </si>
  <si>
    <t>TNS1-AS1</t>
  </si>
  <si>
    <t>ENSG00000135902</t>
  </si>
  <si>
    <t>CHRND</t>
  </si>
  <si>
    <t>ENSG00000157087</t>
  </si>
  <si>
    <t>ATP2B2</t>
  </si>
  <si>
    <t>ENSG00000164049</t>
  </si>
  <si>
    <t>FBXW12</t>
  </si>
  <si>
    <t>ENSG00000270441</t>
  </si>
  <si>
    <t>LAMB2P1</t>
  </si>
  <si>
    <t>ENSG00000182179</t>
  </si>
  <si>
    <t>UBA7</t>
  </si>
  <si>
    <t>ENSG00000242797</t>
  </si>
  <si>
    <t>GLYCTK-AS1</t>
  </si>
  <si>
    <t>ENSG00000036828</t>
  </si>
  <si>
    <t>CASR</t>
  </si>
  <si>
    <t>ENSG00000251448</t>
  </si>
  <si>
    <t>AC063919.1</t>
  </si>
  <si>
    <t>ENSG00000244459</t>
  </si>
  <si>
    <t>AC147067.1</t>
  </si>
  <si>
    <t>ENSG00000145284</t>
  </si>
  <si>
    <t>SCD5</t>
  </si>
  <si>
    <t>ENSG00000250241</t>
  </si>
  <si>
    <t>AC105383.1</t>
  </si>
  <si>
    <t>ENSG00000146005</t>
  </si>
  <si>
    <t>PSD2</t>
  </si>
  <si>
    <t>ENSG00000204618</t>
  </si>
  <si>
    <t>RNF39</t>
  </si>
  <si>
    <t>ENSG00000204610</t>
  </si>
  <si>
    <t>TRIM15</t>
  </si>
  <si>
    <t>ENSG00000287089</t>
  </si>
  <si>
    <t>AL138889.3</t>
  </si>
  <si>
    <t>ENSG00000246982</t>
  </si>
  <si>
    <t>Z84485.1</t>
  </si>
  <si>
    <t>ENSG00000112782</t>
  </si>
  <si>
    <t>CLIC5</t>
  </si>
  <si>
    <t>ENSG00000287985</t>
  </si>
  <si>
    <t>AC073270.2</t>
  </si>
  <si>
    <t>ENSG00000197558</t>
  </si>
  <si>
    <t>SSPOP</t>
  </si>
  <si>
    <t>ENSG00000055118</t>
  </si>
  <si>
    <t>KCNH2</t>
  </si>
  <si>
    <t>ENSG00000137573</t>
  </si>
  <si>
    <t>SULF1</t>
  </si>
  <si>
    <t>ENSG00000275160</t>
  </si>
  <si>
    <t>AL354718.1</t>
  </si>
  <si>
    <t>ENSG00000196358</t>
  </si>
  <si>
    <t>NTNG2</t>
  </si>
  <si>
    <t>ENSG00000138185</t>
  </si>
  <si>
    <t>ENTPD1</t>
  </si>
  <si>
    <t>ENSG00000226900</t>
  </si>
  <si>
    <t>AL451069.1</t>
  </si>
  <si>
    <t>ENSG00000254910</t>
  </si>
  <si>
    <t>AC136475.2</t>
  </si>
  <si>
    <t>ENSG00000188162</t>
  </si>
  <si>
    <t>OTOG</t>
  </si>
  <si>
    <t>ENSG00000148942</t>
  </si>
  <si>
    <t>SLC5A12</t>
  </si>
  <si>
    <t>ENSG00000162148</t>
  </si>
  <si>
    <t>PPP1R32</t>
  </si>
  <si>
    <t>ENSG00000248746</t>
  </si>
  <si>
    <t>ACTN3</t>
  </si>
  <si>
    <t>ENSG00000255136</t>
  </si>
  <si>
    <t>AP001972.3</t>
  </si>
  <si>
    <t>ENSG00000149571</t>
  </si>
  <si>
    <t>KIRREL3</t>
  </si>
  <si>
    <t>ENSG00000111218</t>
  </si>
  <si>
    <t>PRMT8</t>
  </si>
  <si>
    <t>ENSG00000250510</t>
  </si>
  <si>
    <t>GPR162</t>
  </si>
  <si>
    <t>ENSG00000123405</t>
  </si>
  <si>
    <t>NFE2</t>
  </si>
  <si>
    <t>ENSG00000187848</t>
  </si>
  <si>
    <t>P2RX2</t>
  </si>
  <si>
    <t>ENSG00000126218</t>
  </si>
  <si>
    <t>F10</t>
  </si>
  <si>
    <t>ENSG00000258479</t>
  </si>
  <si>
    <t>LINC00640</t>
  </si>
  <si>
    <t>ENSG00000277987</t>
  </si>
  <si>
    <t>LINC02351</t>
  </si>
  <si>
    <t>ENSG00000170049</t>
  </si>
  <si>
    <t>KCNAB3</t>
  </si>
  <si>
    <t>ENSG00000214946</t>
  </si>
  <si>
    <t>TBC1D26</t>
  </si>
  <si>
    <t>ENSG00000280177</t>
  </si>
  <si>
    <t>AC004408.2</t>
  </si>
  <si>
    <t>ENSG00000131471</t>
  </si>
  <si>
    <t>AOC3</t>
  </si>
  <si>
    <t>ENSG00000005961</t>
  </si>
  <si>
    <t>ITGA2B</t>
  </si>
  <si>
    <t>ENSG00000189120</t>
  </si>
  <si>
    <t>SP6</t>
  </si>
  <si>
    <t>ENSG00000253730</t>
  </si>
  <si>
    <t>AC015909.2</t>
  </si>
  <si>
    <t>ENSG00000172782</t>
  </si>
  <si>
    <t>FADS6</t>
  </si>
  <si>
    <t>ENSG00000141526</t>
  </si>
  <si>
    <t>SLC16A3</t>
  </si>
  <si>
    <t>ENSG00000105251</t>
  </si>
  <si>
    <t>SHD</t>
  </si>
  <si>
    <t>ENSG00000180739</t>
  </si>
  <si>
    <t>S1PR5</t>
  </si>
  <si>
    <t>ENSG00000188505</t>
  </si>
  <si>
    <t>NCCRP1</t>
  </si>
  <si>
    <t>ENSG00000256612</t>
  </si>
  <si>
    <t>CYP2B7P</t>
  </si>
  <si>
    <t>ENSG00000126467</t>
  </si>
  <si>
    <t>TSKS</t>
  </si>
  <si>
    <t>ENSG00000125851</t>
  </si>
  <si>
    <t>PCSK2</t>
  </si>
  <si>
    <t>ENSG00000130701</t>
  </si>
  <si>
    <t>RBBP8NL</t>
  </si>
  <si>
    <t>ENSG00000184221</t>
  </si>
  <si>
    <t>OLIG1</t>
  </si>
  <si>
    <t>ENSG00000175894</t>
  </si>
  <si>
    <t>TSPEAR</t>
  </si>
  <si>
    <t>ENSG00000233577</t>
  </si>
  <si>
    <t>AL022332.1</t>
  </si>
  <si>
    <t>ENSG00000239282</t>
  </si>
  <si>
    <t>CASTOR1</t>
  </si>
  <si>
    <t>ENSG00000287236</t>
  </si>
  <si>
    <t>Z73420.1</t>
  </si>
  <si>
    <t>ENSG00000280216</t>
  </si>
  <si>
    <t>AL022326.2</t>
  </si>
  <si>
    <t>ENSG00000100346</t>
  </si>
  <si>
    <t>CACNA1I</t>
  </si>
  <si>
    <t>ENSG00000125355</t>
  </si>
  <si>
    <t>TMEM255A</t>
  </si>
  <si>
    <t>ENSG00000225125</t>
  </si>
  <si>
    <t>RANP4</t>
  </si>
  <si>
    <t>ENSG00000171621</t>
  </si>
  <si>
    <t>SPSB1</t>
  </si>
  <si>
    <t>ENSG00000158748</t>
  </si>
  <si>
    <t>HTR6</t>
  </si>
  <si>
    <t>ENSG00000116983</t>
  </si>
  <si>
    <t>HPCAL4</t>
  </si>
  <si>
    <t>ENSG00000118473</t>
  </si>
  <si>
    <t>SGIP1</t>
  </si>
  <si>
    <t>ENSG00000152760</t>
  </si>
  <si>
    <t>TCTEX1D1</t>
  </si>
  <si>
    <t>ENSG00000259030</t>
  </si>
  <si>
    <t>FPGT-TNNI3K</t>
  </si>
  <si>
    <t>ENSG00000230498</t>
  </si>
  <si>
    <t>AL035409.1</t>
  </si>
  <si>
    <t>ENSG00000171502</t>
  </si>
  <si>
    <t>COL24A1</t>
  </si>
  <si>
    <t>ENSG00000198765</t>
  </si>
  <si>
    <t>SYCP1</t>
  </si>
  <si>
    <t>ENSG00000237457</t>
  </si>
  <si>
    <t>LINC01351</t>
  </si>
  <si>
    <t>ENSG00000188783</t>
  </si>
  <si>
    <t>PRELP</t>
  </si>
  <si>
    <t>ENSG00000198570</t>
  </si>
  <si>
    <t>RD3</t>
  </si>
  <si>
    <t>ENSG00000196482</t>
  </si>
  <si>
    <t>ESRRG</t>
  </si>
  <si>
    <t>ENSG00000187554</t>
  </si>
  <si>
    <t>TLR5</t>
  </si>
  <si>
    <t>ENSG00000203685</t>
  </si>
  <si>
    <t>STUM</t>
  </si>
  <si>
    <t>ENSG00000286389</t>
  </si>
  <si>
    <t>AL731702.1</t>
  </si>
  <si>
    <t>ENSG00000235092</t>
  </si>
  <si>
    <t>ID2-AS1</t>
  </si>
  <si>
    <t>ENSG00000279254</t>
  </si>
  <si>
    <t>AC020604.1</t>
  </si>
  <si>
    <t>ENSG00000187833</t>
  </si>
  <si>
    <t>C2orf78</t>
  </si>
  <si>
    <t>ENSG00000175874</t>
  </si>
  <si>
    <t>CREG2</t>
  </si>
  <si>
    <t>ENSG00000226953</t>
  </si>
  <si>
    <t>NCKAP5-AS2</t>
  </si>
  <si>
    <t>ENSG00000162989</t>
  </si>
  <si>
    <t>KCNJ3</t>
  </si>
  <si>
    <t>ENSG00000230432</t>
  </si>
  <si>
    <t>AC114803.1</t>
  </si>
  <si>
    <t>ENSG00000124003</t>
  </si>
  <si>
    <t>MOGAT1</t>
  </si>
  <si>
    <t>ENSG00000204099</t>
  </si>
  <si>
    <t>NEU4</t>
  </si>
  <si>
    <t>ENSG00000160801</t>
  </si>
  <si>
    <t>PTH1R</t>
  </si>
  <si>
    <t>ENSG00000246022</t>
  </si>
  <si>
    <t>ALDH1L1-AS2</t>
  </si>
  <si>
    <t>ENSG00000250934</t>
  </si>
  <si>
    <t>AC016924.1</t>
  </si>
  <si>
    <t>ENSG00000137463</t>
  </si>
  <si>
    <t>MGARP</t>
  </si>
  <si>
    <t>ENSG00000061918</t>
  </si>
  <si>
    <t>GUCY1B1</t>
  </si>
  <si>
    <t>ENSG00000150625</t>
  </si>
  <si>
    <t>GPM6A</t>
  </si>
  <si>
    <t>ENSG00000248927</t>
  </si>
  <si>
    <t>AC114284.1</t>
  </si>
  <si>
    <t>ENSG00000113073</t>
  </si>
  <si>
    <t>SLC4A9</t>
  </si>
  <si>
    <t>ENSG00000182132</t>
  </si>
  <si>
    <t>KCNIP1</t>
  </si>
  <si>
    <t>ENSG00000131187</t>
  </si>
  <si>
    <t>F12</t>
  </si>
  <si>
    <t>ENSG00000124664</t>
  </si>
  <si>
    <t>SPDEF</t>
  </si>
  <si>
    <t>ENSG00000124772</t>
  </si>
  <si>
    <t>CPNE5</t>
  </si>
  <si>
    <t>ENSG00000185760</t>
  </si>
  <si>
    <t>KCNQ5</t>
  </si>
  <si>
    <t>ENSG00000229921</t>
  </si>
  <si>
    <t>KIF25-AS1</t>
  </si>
  <si>
    <t>ENSG00000125337</t>
  </si>
  <si>
    <t>KIF25</t>
  </si>
  <si>
    <t>ENSG00000153303</t>
  </si>
  <si>
    <t>FRMD1</t>
  </si>
  <si>
    <t>ENSG00000232790</t>
  </si>
  <si>
    <t>LINC01162</t>
  </si>
  <si>
    <t>ENSG00000005471</t>
  </si>
  <si>
    <t>ABCB4</t>
  </si>
  <si>
    <t>ENSG00000197993</t>
  </si>
  <si>
    <t>KEL</t>
  </si>
  <si>
    <t>ENSG00000239911</t>
  </si>
  <si>
    <t>PRKAG2-AS1</t>
  </si>
  <si>
    <t>ENSG00000249898</t>
  </si>
  <si>
    <t>MCPH1-AS1</t>
  </si>
  <si>
    <t>ENSG00000254377</t>
  </si>
  <si>
    <t>MIR124-2HG</t>
  </si>
  <si>
    <t>ENSG00000253553</t>
  </si>
  <si>
    <t>AC090578.1</t>
  </si>
  <si>
    <t>ENSG00000204791</t>
  </si>
  <si>
    <t>SMPD5</t>
  </si>
  <si>
    <t>ENSG00000283945</t>
  </si>
  <si>
    <t>LINC00032</t>
  </si>
  <si>
    <t>ENSG00000234537</t>
  </si>
  <si>
    <t>AL354751.1</t>
  </si>
  <si>
    <t>ENSG00000136842</t>
  </si>
  <si>
    <t>TMOD1</t>
  </si>
  <si>
    <t>ENSG00000204291</t>
  </si>
  <si>
    <t>COL15A1</t>
  </si>
  <si>
    <t>ENSG00000283526</t>
  </si>
  <si>
    <t>PRRT1B</t>
  </si>
  <si>
    <t>ENSG00000280401</t>
  </si>
  <si>
    <t>AC022532.1</t>
  </si>
  <si>
    <t>ENSG00000165646</t>
  </si>
  <si>
    <t>SLC18A2</t>
  </si>
  <si>
    <t>ENSG00000108001</t>
  </si>
  <si>
    <t>EBF3</t>
  </si>
  <si>
    <t>ENSG00000179532</t>
  </si>
  <si>
    <t>DNHD1</t>
  </si>
  <si>
    <t>ENSG00000158077</t>
  </si>
  <si>
    <t>NLRP14</t>
  </si>
  <si>
    <t>ENSG00000188487</t>
  </si>
  <si>
    <t>INSC</t>
  </si>
  <si>
    <t>ENSG00000006611</t>
  </si>
  <si>
    <t>USH1C</t>
  </si>
  <si>
    <t>ENSG00000279878</t>
  </si>
  <si>
    <t>AP003108.5</t>
  </si>
  <si>
    <t>ENSG00000172927</t>
  </si>
  <si>
    <t>MYEOV</t>
  </si>
  <si>
    <t>ENSG00000085741</t>
  </si>
  <si>
    <t>WNT11</t>
  </si>
  <si>
    <t>ENSG00000214376</t>
  </si>
  <si>
    <t>VSTM5</t>
  </si>
  <si>
    <t>ENSG00000254561</t>
  </si>
  <si>
    <t>AP003393.1</t>
  </si>
  <si>
    <t>ENSG00000120645</t>
  </si>
  <si>
    <t>IQSEC3</t>
  </si>
  <si>
    <t>ENSG00000277011</t>
  </si>
  <si>
    <t>AC148477.4</t>
  </si>
  <si>
    <t>ENSG00000075673</t>
  </si>
  <si>
    <t>ATP12A</t>
  </si>
  <si>
    <t>ENSG00000253309</t>
  </si>
  <si>
    <t>SERPINE3</t>
  </si>
  <si>
    <t>ENSG00000198732</t>
  </si>
  <si>
    <t>SMOC1</t>
  </si>
  <si>
    <t>ENSG00000258695</t>
  </si>
  <si>
    <t>AC005225.3</t>
  </si>
  <si>
    <t>ENSG00000229474</t>
  </si>
  <si>
    <t>PATL2</t>
  </si>
  <si>
    <t>ENSG00000137878</t>
  </si>
  <si>
    <t>GCOM1</t>
  </si>
  <si>
    <t>ENSG00000260776</t>
  </si>
  <si>
    <t>AC104758.2</t>
  </si>
  <si>
    <t>ENSG00000161992</t>
  </si>
  <si>
    <t>PRR35</t>
  </si>
  <si>
    <t>ENSG00000162009</t>
  </si>
  <si>
    <t>SSTR5</t>
  </si>
  <si>
    <t>ENSG00000256340</t>
  </si>
  <si>
    <t>ABCC6P1</t>
  </si>
  <si>
    <t>ENSG00000005187</t>
  </si>
  <si>
    <t>ACSM3</t>
  </si>
  <si>
    <t>ENSG00000183921</t>
  </si>
  <si>
    <t>SDR42E2</t>
  </si>
  <si>
    <t>ENSG00000176842</t>
  </si>
  <si>
    <t>IRX5</t>
  </si>
  <si>
    <t>ENSG00000179593</t>
  </si>
  <si>
    <t>ALOX15B</t>
  </si>
  <si>
    <t>ENSG00000167549</t>
  </si>
  <si>
    <t>CORO6</t>
  </si>
  <si>
    <t>ENSG00000141750</t>
  </si>
  <si>
    <t>STAC2</t>
  </si>
  <si>
    <t>ENSG00000222881</t>
  </si>
  <si>
    <t>Y_RNA</t>
  </si>
  <si>
    <t>ENSG00000180336</t>
  </si>
  <si>
    <t>MEIOC</t>
  </si>
  <si>
    <t>ENSG00000131094</t>
  </si>
  <si>
    <t>C1QL1</t>
  </si>
  <si>
    <t>ENSG00000136487</t>
  </si>
  <si>
    <t>GH2</t>
  </si>
  <si>
    <t>ENSG00000167851</t>
  </si>
  <si>
    <t>CD300A</t>
  </si>
  <si>
    <t>ENSG00000172794</t>
  </si>
  <si>
    <t>RAB37</t>
  </si>
  <si>
    <t>ENSG00000171885</t>
  </si>
  <si>
    <t>AQP4</t>
  </si>
  <si>
    <t>ENSG00000260552</t>
  </si>
  <si>
    <t>COSMOC</t>
  </si>
  <si>
    <t>ENSG00000184828</t>
  </si>
  <si>
    <t>ZBTB7C</t>
  </si>
  <si>
    <t>ENSG00000260578</t>
  </si>
  <si>
    <t>AC110597.1</t>
  </si>
  <si>
    <t>ENSG00000161082</t>
  </si>
  <si>
    <t>CELF5</t>
  </si>
  <si>
    <t>ENSG00000226510</t>
  </si>
  <si>
    <t>UPK1A-AS1</t>
  </si>
  <si>
    <t>ENSG00000088002</t>
  </si>
  <si>
    <t>SULT2B1</t>
  </si>
  <si>
    <t>ENSG00000063127</t>
  </si>
  <si>
    <t>SLC6A16</t>
  </si>
  <si>
    <t>ENSG00000130433</t>
  </si>
  <si>
    <t>CACNG6</t>
  </si>
  <si>
    <t>ENSG00000187902</t>
  </si>
  <si>
    <t>SHISA7</t>
  </si>
  <si>
    <t>ENSG00000187550</t>
  </si>
  <si>
    <t>SBK2</t>
  </si>
  <si>
    <t>ENSG00000149451</t>
  </si>
  <si>
    <t>ADAM33</t>
  </si>
  <si>
    <t>ENSG00000278192</t>
  </si>
  <si>
    <t>AL118505.1</t>
  </si>
  <si>
    <t>ENSG00000175170</t>
  </si>
  <si>
    <t>FAM182B</t>
  </si>
  <si>
    <t>ENSG00000288086</t>
  </si>
  <si>
    <t>AL157414.4</t>
  </si>
  <si>
    <t>ENSG00000124092</t>
  </si>
  <si>
    <t>CTCFL</t>
  </si>
  <si>
    <t>ENSG00000130700</t>
  </si>
  <si>
    <t>GATA5</t>
  </si>
  <si>
    <t>ENSG00000101204</t>
  </si>
  <si>
    <t>CHRNA4</t>
  </si>
  <si>
    <t>ENSG00000196132</t>
  </si>
  <si>
    <t>MYT1</t>
  </si>
  <si>
    <t>ENSG00000159197</t>
  </si>
  <si>
    <t>KCNE2</t>
  </si>
  <si>
    <t>ENSG00000279159</t>
  </si>
  <si>
    <t>AC003681.1</t>
  </si>
  <si>
    <t>ENSG00000147234</t>
  </si>
  <si>
    <t>FRMPD3</t>
  </si>
  <si>
    <t>ENSG00000085185</t>
  </si>
  <si>
    <t>BCORL1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</si>
</sst>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0" xfId="0" applyFill="1"/>
    <xf numFmtId="0" fontId="0" fillId="4" borderId="1" xfId="0" applyFill="1" applyBorder="1"/>
    <xf numFmtId="0" fontId="0" fillId="4" borderId="1" xfId="0" quotePrefix="1" applyFill="1" applyBorder="1"/>
    <xf numFmtId="11" fontId="0" fillId="0" borderId="0" xfId="0" applyNumberFormat="1"/>
    <xf numFmtId="0" fontId="1" fillId="0" borderId="1" xfId="0" applyFont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A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8"/>
  <sheetViews>
    <sheetView tabSelected="1" workbookViewId="0">
      <selection activeCell="F13" sqref="F13"/>
    </sheetView>
  </sheetViews>
  <sheetFormatPr defaultRowHeight="14.4" x14ac:dyDescent="0.3"/>
  <cols>
    <col min="2" max="2" width="35.5546875" bestFit="1" customWidth="1"/>
    <col min="3" max="3" width="15.5546875" bestFit="1" customWidth="1"/>
    <col min="4" max="4" width="12.6640625" bestFit="1" customWidth="1"/>
    <col min="5" max="5" width="9.44140625" customWidth="1"/>
  </cols>
  <sheetData>
    <row r="5" spans="2:5" x14ac:dyDescent="0.3">
      <c r="B5" s="3" t="s">
        <v>5</v>
      </c>
      <c r="C5" s="3" t="s">
        <v>6</v>
      </c>
      <c r="D5" s="3" t="s">
        <v>7</v>
      </c>
      <c r="E5" s="3" t="s">
        <v>8</v>
      </c>
    </row>
    <row r="6" spans="2:5" x14ac:dyDescent="0.3">
      <c r="B6" s="3" t="s">
        <v>9</v>
      </c>
      <c r="C6" s="3">
        <f>Rawdata_Mean_DOWN_CS10!H3</f>
        <v>204</v>
      </c>
      <c r="D6" s="3">
        <f>'Rawdata_Mean_DOWN_IRI-A'!H3</f>
        <v>234</v>
      </c>
      <c r="E6" s="3">
        <f>'Rawdata_Mean_DOWN_IRI-B'!H3</f>
        <v>311</v>
      </c>
    </row>
    <row r="7" spans="2:5" x14ac:dyDescent="0.3">
      <c r="B7" s="3" t="s">
        <v>10</v>
      </c>
      <c r="C7" s="3">
        <f>Rawdata_Mean_UP_CS10!G3</f>
        <v>56</v>
      </c>
      <c r="D7" s="9">
        <f>'Rawdata_Mean_UP_IRI-A'!G3</f>
        <v>53</v>
      </c>
      <c r="E7" s="8">
        <f>'Rawdata_Mean_UP_IRI-B'!G3</f>
        <v>74</v>
      </c>
    </row>
    <row r="8" spans="2:5" x14ac:dyDescent="0.3">
      <c r="B8" s="3" t="s">
        <v>11</v>
      </c>
      <c r="C8" s="3">
        <f>C6+C7</f>
        <v>260</v>
      </c>
      <c r="D8" s="3">
        <f t="shared" ref="D8:E8" si="0">D6+D7</f>
        <v>287</v>
      </c>
      <c r="E8" s="3">
        <f t="shared" si="0"/>
        <v>385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8"/>
  <sheetViews>
    <sheetView workbookViewId="0">
      <selection activeCell="H23" sqref="H23"/>
    </sheetView>
  </sheetViews>
  <sheetFormatPr defaultRowHeight="14.4" x14ac:dyDescent="0.3"/>
  <cols>
    <col min="6" max="6" width="20.33203125" bestFit="1" customWidth="1"/>
    <col min="8" max="8" width="18" bestFit="1" customWidth="1"/>
  </cols>
  <sheetData>
    <row r="1" spans="1:23" x14ac:dyDescent="0.3">
      <c r="A1" t="s">
        <v>0</v>
      </c>
      <c r="B1" t="s">
        <v>1</v>
      </c>
      <c r="C1" t="s">
        <v>26</v>
      </c>
      <c r="D1" t="s">
        <v>27</v>
      </c>
    </row>
    <row r="2" spans="1:23" x14ac:dyDescent="0.3">
      <c r="A2" t="s">
        <v>106</v>
      </c>
      <c r="B2" t="s">
        <v>107</v>
      </c>
      <c r="C2">
        <v>4.4558403034991896</v>
      </c>
      <c r="D2" s="7">
        <v>3.2932785569227698E-106</v>
      </c>
      <c r="F2" s="5" t="s">
        <v>2</v>
      </c>
      <c r="G2" s="5" t="s">
        <v>3</v>
      </c>
      <c r="H2" s="5" t="s">
        <v>4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</row>
    <row r="3" spans="1:23" x14ac:dyDescent="0.3">
      <c r="A3" t="s">
        <v>64</v>
      </c>
      <c r="B3" t="s">
        <v>65</v>
      </c>
      <c r="C3">
        <v>2.6147115509839098</v>
      </c>
      <c r="D3" s="7">
        <v>9.6395761241170007E-105</v>
      </c>
      <c r="F3" s="3">
        <f>COUNTA(C:C)-1</f>
        <v>56</v>
      </c>
      <c r="G3" s="3">
        <f>COUNTIF(C:C,"&gt;0")</f>
        <v>56</v>
      </c>
      <c r="H3" s="3">
        <f>COUNTIF(C:C,"&lt;0")</f>
        <v>0</v>
      </c>
      <c r="J3" s="3">
        <f>COUNTIFS(C:C, "&lt;-6")</f>
        <v>0</v>
      </c>
      <c r="K3" s="3">
        <f>COUNTIFS(C:C, "&gt;-6", C:C, "&lt;-5")</f>
        <v>0</v>
      </c>
      <c r="L3" s="3">
        <f>COUNTIFS(C:C, "&gt;-5", C:C, "&lt;-4")</f>
        <v>0</v>
      </c>
      <c r="M3" s="3">
        <f>COUNTIFS(C:C, "&gt;-4", C:C, "&lt;-3")</f>
        <v>0</v>
      </c>
      <c r="N3" s="3">
        <f>COUNTIFS(C:C, "&gt;-3", C:C, "&lt;-2")</f>
        <v>0</v>
      </c>
      <c r="O3" s="3">
        <f>COUNTIFS(C:C, "&lt;-1", C:C, "&gt;-2")</f>
        <v>0</v>
      </c>
      <c r="P3" s="3">
        <f>COUNTIFS(C:C, "&lt;1", C:C, "&gt;-1")</f>
        <v>0</v>
      </c>
      <c r="Q3" s="3">
        <f>COUNTIFS(C:C, "&gt;1", C:C, "&lt;2")</f>
        <v>5</v>
      </c>
      <c r="R3" s="3">
        <f>COUNTIFS(C:C, "&gt;2", C:C, "&lt;3")</f>
        <v>34</v>
      </c>
      <c r="S3" s="3">
        <f>COUNTIFS(C:C, "&gt;3", C:C, "&lt;4")</f>
        <v>12</v>
      </c>
      <c r="T3" s="3">
        <f>COUNTIFS(C:C, "&gt;4", C:C, "&lt;5")</f>
        <v>5</v>
      </c>
      <c r="U3" s="3">
        <f>COUNTIFS(C:C, "&gt;5", C:C, "&lt;6")</f>
        <v>0</v>
      </c>
      <c r="V3" s="3">
        <f>COUNTIFS(C:C, "&gt;6")</f>
        <v>0</v>
      </c>
      <c r="W3" s="3">
        <f>J3+K3+L3+M3+N3+O3+P3+Q3+R3+S3+T3+U3+V3</f>
        <v>56</v>
      </c>
    </row>
    <row r="4" spans="1:23" x14ac:dyDescent="0.3">
      <c r="A4" t="s">
        <v>114</v>
      </c>
      <c r="B4" t="s">
        <v>115</v>
      </c>
      <c r="C4">
        <v>2.16557718113329</v>
      </c>
      <c r="D4" s="7">
        <v>7.0313331947236303E-90</v>
      </c>
    </row>
    <row r="5" spans="1:23" x14ac:dyDescent="0.3">
      <c r="A5" t="s">
        <v>134</v>
      </c>
      <c r="B5" t="s">
        <v>135</v>
      </c>
      <c r="C5">
        <v>2.2734790409205101</v>
      </c>
      <c r="D5" s="7">
        <v>1.03237198449947E-85</v>
      </c>
    </row>
    <row r="6" spans="1:23" x14ac:dyDescent="0.3">
      <c r="A6" t="s">
        <v>66</v>
      </c>
      <c r="B6" t="s">
        <v>67</v>
      </c>
      <c r="C6">
        <v>2.8762406511276799</v>
      </c>
      <c r="D6" s="7">
        <v>7.5040208504542297E-85</v>
      </c>
    </row>
    <row r="7" spans="1:23" x14ac:dyDescent="0.3">
      <c r="A7" t="s">
        <v>136</v>
      </c>
      <c r="B7" t="s">
        <v>137</v>
      </c>
      <c r="C7">
        <v>2.3756611400455299</v>
      </c>
      <c r="D7" s="7">
        <v>6.0439795234731996E-78</v>
      </c>
    </row>
    <row r="8" spans="1:23" x14ac:dyDescent="0.3">
      <c r="A8" t="s">
        <v>40</v>
      </c>
      <c r="B8" t="s">
        <v>41</v>
      </c>
      <c r="C8">
        <v>2.4805938415190401</v>
      </c>
      <c r="D8" s="7">
        <v>8.7990776245792701E-75</v>
      </c>
    </row>
    <row r="9" spans="1:23" x14ac:dyDescent="0.3">
      <c r="A9" t="s">
        <v>30</v>
      </c>
      <c r="B9" t="s">
        <v>31</v>
      </c>
      <c r="C9">
        <v>3.4292786775096</v>
      </c>
      <c r="D9" s="7">
        <v>3.5454386689082699E-53</v>
      </c>
    </row>
    <row r="10" spans="1:23" x14ac:dyDescent="0.3">
      <c r="A10" t="s">
        <v>68</v>
      </c>
      <c r="B10" t="s">
        <v>69</v>
      </c>
      <c r="C10">
        <v>2.0841729858720401</v>
      </c>
      <c r="D10" s="7">
        <v>1.6714779469558299E-49</v>
      </c>
    </row>
    <row r="11" spans="1:23" x14ac:dyDescent="0.3">
      <c r="A11" t="s">
        <v>32</v>
      </c>
      <c r="B11" t="s">
        <v>33</v>
      </c>
      <c r="C11">
        <v>2.33291706410593</v>
      </c>
      <c r="D11" s="7">
        <v>1.2691209069382299E-38</v>
      </c>
    </row>
    <row r="12" spans="1:23" x14ac:dyDescent="0.3">
      <c r="A12" t="s">
        <v>96</v>
      </c>
      <c r="B12" t="s">
        <v>97</v>
      </c>
      <c r="C12">
        <v>3.32524922300385</v>
      </c>
      <c r="D12" s="7">
        <v>3.8928720543927997E-37</v>
      </c>
    </row>
    <row r="13" spans="1:23" x14ac:dyDescent="0.3">
      <c r="A13" t="s">
        <v>78</v>
      </c>
      <c r="B13" t="s">
        <v>79</v>
      </c>
      <c r="C13">
        <v>2.7558859840032701</v>
      </c>
      <c r="D13" s="7">
        <v>2.7693715031809298E-35</v>
      </c>
    </row>
    <row r="14" spans="1:23" x14ac:dyDescent="0.3">
      <c r="A14" t="s">
        <v>76</v>
      </c>
      <c r="B14" t="s">
        <v>77</v>
      </c>
      <c r="C14">
        <v>2.9975716115179001</v>
      </c>
      <c r="D14" s="7">
        <v>9.2301462293020697E-24</v>
      </c>
    </row>
    <row r="15" spans="1:23" x14ac:dyDescent="0.3">
      <c r="A15" t="s">
        <v>38</v>
      </c>
      <c r="B15" t="s">
        <v>39</v>
      </c>
      <c r="C15">
        <v>2.1558864979475501</v>
      </c>
      <c r="D15" s="7">
        <v>9.6470845305804294E-18</v>
      </c>
    </row>
    <row r="16" spans="1:23" x14ac:dyDescent="0.3">
      <c r="A16" t="s">
        <v>84</v>
      </c>
      <c r="B16" t="s">
        <v>85</v>
      </c>
      <c r="C16">
        <v>2.0890492965060798</v>
      </c>
      <c r="D16" s="7">
        <v>2.23804824072915E-17</v>
      </c>
    </row>
    <row r="17" spans="1:4" x14ac:dyDescent="0.3">
      <c r="A17" t="s">
        <v>108</v>
      </c>
      <c r="B17" t="s">
        <v>109</v>
      </c>
      <c r="C17">
        <v>3.8268807180505999</v>
      </c>
      <c r="D17" s="7">
        <v>1.2073873000244699E-16</v>
      </c>
    </row>
    <row r="18" spans="1:4" x14ac:dyDescent="0.3">
      <c r="A18" t="s">
        <v>86</v>
      </c>
      <c r="B18" t="s">
        <v>87</v>
      </c>
      <c r="C18">
        <v>2.1054355191619201</v>
      </c>
      <c r="D18" s="7">
        <v>4.5610799740602595E-16</v>
      </c>
    </row>
    <row r="19" spans="1:4" x14ac:dyDescent="0.3">
      <c r="A19" t="s">
        <v>44</v>
      </c>
      <c r="B19" t="s">
        <v>45</v>
      </c>
      <c r="C19">
        <v>2.3073262136849202</v>
      </c>
      <c r="D19" s="7">
        <v>1.5847133884075999E-14</v>
      </c>
    </row>
    <row r="20" spans="1:4" x14ac:dyDescent="0.3">
      <c r="A20" t="s">
        <v>52</v>
      </c>
      <c r="B20" t="s">
        <v>53</v>
      </c>
      <c r="C20">
        <v>2.66326679198384</v>
      </c>
      <c r="D20" s="7">
        <v>1.73220482097788E-13</v>
      </c>
    </row>
    <row r="21" spans="1:4" x14ac:dyDescent="0.3">
      <c r="A21" t="s">
        <v>112</v>
      </c>
      <c r="B21" t="s">
        <v>113</v>
      </c>
      <c r="C21">
        <v>3.5161012866633601</v>
      </c>
      <c r="D21" s="7">
        <v>1.90354254805426E-13</v>
      </c>
    </row>
    <row r="22" spans="1:4" x14ac:dyDescent="0.3">
      <c r="A22" t="s">
        <v>122</v>
      </c>
      <c r="B22" t="s">
        <v>123</v>
      </c>
      <c r="C22">
        <v>1.8361297420363301</v>
      </c>
      <c r="D22" s="7">
        <v>1.6053450436758401E-11</v>
      </c>
    </row>
    <row r="23" spans="1:4" x14ac:dyDescent="0.3">
      <c r="A23" t="s">
        <v>58</v>
      </c>
      <c r="B23" t="s">
        <v>59</v>
      </c>
      <c r="C23">
        <v>3.6941078656664201</v>
      </c>
      <c r="D23" s="7">
        <v>4.92823570528474E-11</v>
      </c>
    </row>
    <row r="24" spans="1:4" x14ac:dyDescent="0.3">
      <c r="A24" t="s">
        <v>100</v>
      </c>
      <c r="B24" t="s">
        <v>101</v>
      </c>
      <c r="C24">
        <v>1.8551576204932501</v>
      </c>
      <c r="D24" s="7">
        <v>5.15868244966453E-10</v>
      </c>
    </row>
    <row r="25" spans="1:4" x14ac:dyDescent="0.3">
      <c r="A25" t="s">
        <v>128</v>
      </c>
      <c r="B25" t="s">
        <v>129</v>
      </c>
      <c r="C25">
        <v>3.2792941441072601</v>
      </c>
      <c r="D25" s="7">
        <v>8.9465366092894403E-9</v>
      </c>
    </row>
    <row r="26" spans="1:4" x14ac:dyDescent="0.3">
      <c r="A26" t="s">
        <v>34</v>
      </c>
      <c r="B26" t="s">
        <v>35</v>
      </c>
      <c r="C26">
        <v>2.5296650085829202</v>
      </c>
      <c r="D26" s="7">
        <v>6.6413204158335101E-8</v>
      </c>
    </row>
    <row r="27" spans="1:4" x14ac:dyDescent="0.3">
      <c r="A27" t="s">
        <v>102</v>
      </c>
      <c r="B27" t="s">
        <v>103</v>
      </c>
      <c r="C27">
        <v>2.4257372530693102</v>
      </c>
      <c r="D27" s="7">
        <v>9.8929518865840505E-8</v>
      </c>
    </row>
    <row r="28" spans="1:4" x14ac:dyDescent="0.3">
      <c r="A28" t="s">
        <v>94</v>
      </c>
      <c r="B28" t="s">
        <v>95</v>
      </c>
      <c r="C28">
        <v>2.3278706818970898</v>
      </c>
      <c r="D28" s="7">
        <v>5.7837194126705499E-7</v>
      </c>
    </row>
    <row r="29" spans="1:4" x14ac:dyDescent="0.3">
      <c r="A29" t="s">
        <v>126</v>
      </c>
      <c r="B29" t="s">
        <v>127</v>
      </c>
      <c r="C29">
        <v>2.9745963558217601</v>
      </c>
      <c r="D29" s="7">
        <v>1.8930276637742599E-6</v>
      </c>
    </row>
    <row r="30" spans="1:4" x14ac:dyDescent="0.3">
      <c r="A30" t="s">
        <v>54</v>
      </c>
      <c r="B30" t="s">
        <v>55</v>
      </c>
      <c r="C30">
        <v>2.1871614176713301</v>
      </c>
      <c r="D30" s="7">
        <v>2.8939639840981198E-6</v>
      </c>
    </row>
    <row r="31" spans="1:4" x14ac:dyDescent="0.3">
      <c r="A31" t="s">
        <v>120</v>
      </c>
      <c r="B31" t="s">
        <v>121</v>
      </c>
      <c r="C31">
        <v>2.5556969685266901</v>
      </c>
      <c r="D31" s="7">
        <v>1.7817251922272701E-5</v>
      </c>
    </row>
    <row r="32" spans="1:4" x14ac:dyDescent="0.3">
      <c r="A32" t="s">
        <v>88</v>
      </c>
      <c r="B32" t="s">
        <v>89</v>
      </c>
      <c r="C32">
        <v>1.74691343581168</v>
      </c>
      <c r="D32" s="7">
        <v>2.6943170323173899E-5</v>
      </c>
    </row>
    <row r="33" spans="1:4" x14ac:dyDescent="0.3">
      <c r="A33" t="s">
        <v>42</v>
      </c>
      <c r="B33" t="s">
        <v>43</v>
      </c>
      <c r="C33">
        <v>1.8701099550725</v>
      </c>
      <c r="D33" s="7">
        <v>3.0317753749623099E-5</v>
      </c>
    </row>
    <row r="34" spans="1:4" x14ac:dyDescent="0.3">
      <c r="A34" t="s">
        <v>124</v>
      </c>
      <c r="B34" t="s">
        <v>125</v>
      </c>
      <c r="C34">
        <v>2.6908533383314701</v>
      </c>
      <c r="D34">
        <v>2.54862073036242E-4</v>
      </c>
    </row>
    <row r="35" spans="1:4" x14ac:dyDescent="0.3">
      <c r="A35" t="s">
        <v>48</v>
      </c>
      <c r="B35" t="s">
        <v>49</v>
      </c>
      <c r="C35">
        <v>2.6152042741380002</v>
      </c>
      <c r="D35">
        <v>2.9561057111252101E-4</v>
      </c>
    </row>
    <row r="36" spans="1:4" x14ac:dyDescent="0.3">
      <c r="A36" t="s">
        <v>56</v>
      </c>
      <c r="B36" t="s">
        <v>57</v>
      </c>
      <c r="C36">
        <v>2.1455340594410202</v>
      </c>
      <c r="D36">
        <v>4.0663240656350902E-4</v>
      </c>
    </row>
    <row r="37" spans="1:4" x14ac:dyDescent="0.3">
      <c r="A37" t="s">
        <v>130</v>
      </c>
      <c r="B37" t="s">
        <v>131</v>
      </c>
      <c r="C37">
        <v>2.1052521584163801</v>
      </c>
      <c r="D37">
        <v>6.5214523057148901E-4</v>
      </c>
    </row>
    <row r="38" spans="1:4" x14ac:dyDescent="0.3">
      <c r="A38" t="s">
        <v>28</v>
      </c>
      <c r="B38" t="s">
        <v>29</v>
      </c>
      <c r="C38">
        <v>2.1726419643531498</v>
      </c>
      <c r="D38">
        <v>7.1702671653368205E-4</v>
      </c>
    </row>
    <row r="39" spans="1:4" x14ac:dyDescent="0.3">
      <c r="A39" t="s">
        <v>82</v>
      </c>
      <c r="B39" t="s">
        <v>83</v>
      </c>
      <c r="C39">
        <v>1.97070912885891</v>
      </c>
      <c r="D39">
        <v>8.4495596210951097E-4</v>
      </c>
    </row>
    <row r="40" spans="1:4" x14ac:dyDescent="0.3">
      <c r="A40" t="s">
        <v>80</v>
      </c>
      <c r="B40" t="s">
        <v>81</v>
      </c>
      <c r="C40">
        <v>2.4041356481173</v>
      </c>
      <c r="D40">
        <v>9.1721235151220404E-4</v>
      </c>
    </row>
    <row r="41" spans="1:4" x14ac:dyDescent="0.3">
      <c r="A41" t="s">
        <v>110</v>
      </c>
      <c r="B41" t="s">
        <v>111</v>
      </c>
      <c r="C41">
        <v>4.2757951270323904</v>
      </c>
      <c r="D41">
        <v>1.0200961652977001E-3</v>
      </c>
    </row>
    <row r="42" spans="1:4" x14ac:dyDescent="0.3">
      <c r="A42" t="s">
        <v>50</v>
      </c>
      <c r="B42" t="s">
        <v>51</v>
      </c>
      <c r="C42">
        <v>3.7943438786605199</v>
      </c>
      <c r="D42">
        <v>1.06570987981257E-3</v>
      </c>
    </row>
    <row r="43" spans="1:4" x14ac:dyDescent="0.3">
      <c r="A43" t="s">
        <v>90</v>
      </c>
      <c r="B43" t="s">
        <v>91</v>
      </c>
      <c r="C43">
        <v>2.5148303298963501</v>
      </c>
      <c r="D43">
        <v>1.32894751163554E-3</v>
      </c>
    </row>
    <row r="44" spans="1:4" x14ac:dyDescent="0.3">
      <c r="A44" t="s">
        <v>46</v>
      </c>
      <c r="B44" t="s">
        <v>47</v>
      </c>
      <c r="C44">
        <v>2.6874498790960102</v>
      </c>
      <c r="D44">
        <v>1.47068741881921E-3</v>
      </c>
    </row>
    <row r="45" spans="1:4" x14ac:dyDescent="0.3">
      <c r="A45" t="s">
        <v>138</v>
      </c>
      <c r="B45" t="s">
        <v>139</v>
      </c>
      <c r="C45">
        <v>4.7987218588273599</v>
      </c>
      <c r="D45">
        <v>1.6331922297296499E-3</v>
      </c>
    </row>
    <row r="46" spans="1:4" x14ac:dyDescent="0.3">
      <c r="A46" t="s">
        <v>74</v>
      </c>
      <c r="B46" t="s">
        <v>75</v>
      </c>
      <c r="C46">
        <v>3.10836314251087</v>
      </c>
      <c r="D46">
        <v>1.7789789469824201E-3</v>
      </c>
    </row>
    <row r="47" spans="1:4" x14ac:dyDescent="0.3">
      <c r="A47" t="s">
        <v>60</v>
      </c>
      <c r="B47" t="s">
        <v>61</v>
      </c>
      <c r="C47">
        <v>4.0373626304175403</v>
      </c>
      <c r="D47">
        <v>2.12718558855399E-3</v>
      </c>
    </row>
    <row r="48" spans="1:4" x14ac:dyDescent="0.3">
      <c r="A48" t="s">
        <v>118</v>
      </c>
      <c r="B48" t="s">
        <v>119</v>
      </c>
      <c r="C48">
        <v>2.0074311050404701</v>
      </c>
      <c r="D48">
        <v>2.3412154679971499E-3</v>
      </c>
    </row>
    <row r="49" spans="1:4" x14ac:dyDescent="0.3">
      <c r="A49" t="s">
        <v>70</v>
      </c>
      <c r="B49" t="s">
        <v>71</v>
      </c>
      <c r="C49">
        <v>3.4402490011361202</v>
      </c>
      <c r="D49">
        <v>2.5375941324611499E-3</v>
      </c>
    </row>
    <row r="50" spans="1:4" x14ac:dyDescent="0.3">
      <c r="A50" t="s">
        <v>36</v>
      </c>
      <c r="B50" t="s">
        <v>37</v>
      </c>
      <c r="C50">
        <v>2.1384092141887598</v>
      </c>
      <c r="D50">
        <v>2.5805961324236902E-3</v>
      </c>
    </row>
    <row r="51" spans="1:4" x14ac:dyDescent="0.3">
      <c r="A51" t="s">
        <v>62</v>
      </c>
      <c r="B51" t="s">
        <v>63</v>
      </c>
      <c r="C51">
        <v>3.2932182457797499</v>
      </c>
      <c r="D51">
        <v>2.7246569095098201E-3</v>
      </c>
    </row>
    <row r="52" spans="1:4" x14ac:dyDescent="0.3">
      <c r="A52" t="s">
        <v>116</v>
      </c>
      <c r="B52" t="s">
        <v>117</v>
      </c>
      <c r="C52">
        <v>4.1764510857981803</v>
      </c>
      <c r="D52">
        <v>2.92299037222714E-3</v>
      </c>
    </row>
    <row r="53" spans="1:4" x14ac:dyDescent="0.3">
      <c r="A53" t="s">
        <v>104</v>
      </c>
      <c r="B53" t="s">
        <v>105</v>
      </c>
      <c r="C53">
        <v>3.35248439135749</v>
      </c>
      <c r="D53">
        <v>3.1726759142964001E-3</v>
      </c>
    </row>
    <row r="54" spans="1:4" x14ac:dyDescent="0.3">
      <c r="A54" t="s">
        <v>92</v>
      </c>
      <c r="B54" t="s">
        <v>93</v>
      </c>
      <c r="C54">
        <v>2.79438003065331</v>
      </c>
      <c r="D54">
        <v>3.6901716265429099E-3</v>
      </c>
    </row>
    <row r="55" spans="1:4" x14ac:dyDescent="0.3">
      <c r="A55" t="s">
        <v>98</v>
      </c>
      <c r="B55" t="s">
        <v>99</v>
      </c>
      <c r="C55">
        <v>3.1992115006544801</v>
      </c>
      <c r="D55">
        <v>5.0423729807002899E-3</v>
      </c>
    </row>
    <row r="56" spans="1:4" x14ac:dyDescent="0.3">
      <c r="A56" t="s">
        <v>132</v>
      </c>
      <c r="B56" t="s">
        <v>133</v>
      </c>
      <c r="C56">
        <v>2.4385656201656598</v>
      </c>
      <c r="D56">
        <v>5.4129546863348997E-3</v>
      </c>
    </row>
    <row r="57" spans="1:4" x14ac:dyDescent="0.3">
      <c r="A57" t="s">
        <v>72</v>
      </c>
      <c r="B57" t="s">
        <v>73</v>
      </c>
      <c r="C57">
        <v>2.9387421140138001</v>
      </c>
      <c r="D57">
        <v>6.7707953151041099E-3</v>
      </c>
    </row>
    <row r="171" spans="5:9" x14ac:dyDescent="0.3">
      <c r="E171" s="1"/>
      <c r="F171" s="1"/>
      <c r="G171" s="1"/>
      <c r="H171" s="1"/>
      <c r="I171" s="1"/>
    </row>
    <row r="195" spans="5:9" x14ac:dyDescent="0.3">
      <c r="E195" s="1"/>
      <c r="F195" s="1"/>
      <c r="G195" s="1"/>
      <c r="H195" s="1"/>
      <c r="I195" s="1"/>
    </row>
    <row r="336" spans="5:9" x14ac:dyDescent="0.3">
      <c r="E336" s="1"/>
      <c r="F336" s="1"/>
      <c r="G336" s="1"/>
      <c r="H336" s="1"/>
      <c r="I336" s="1"/>
    </row>
    <row r="499" spans="5:9" x14ac:dyDescent="0.3">
      <c r="E499" s="1"/>
      <c r="F499" s="1"/>
      <c r="G499" s="1"/>
      <c r="H499" s="1"/>
      <c r="I499" s="1"/>
    </row>
    <row r="508" spans="5:9" x14ac:dyDescent="0.3">
      <c r="E508" s="2"/>
      <c r="F508" s="2"/>
      <c r="G508" s="2"/>
      <c r="H508" s="2"/>
      <c r="I508" s="2"/>
    </row>
  </sheetData>
  <sortState ref="A2:D57">
    <sortCondition ref="D2:D5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2"/>
  <sheetViews>
    <sheetView workbookViewId="0">
      <selection activeCell="F6" sqref="F6:M35"/>
    </sheetView>
  </sheetViews>
  <sheetFormatPr defaultRowHeight="14.4" x14ac:dyDescent="0.3"/>
  <cols>
    <col min="6" max="6" width="20.33203125" bestFit="1" customWidth="1"/>
  </cols>
  <sheetData>
    <row r="1" spans="1:23" x14ac:dyDescent="0.3">
      <c r="A1" t="s">
        <v>0</v>
      </c>
      <c r="B1" t="s">
        <v>1</v>
      </c>
      <c r="C1" t="s">
        <v>26</v>
      </c>
      <c r="D1" t="s">
        <v>27</v>
      </c>
    </row>
    <row r="2" spans="1:23" x14ac:dyDescent="0.3">
      <c r="A2" t="s">
        <v>106</v>
      </c>
      <c r="B2" t="s">
        <v>107</v>
      </c>
      <c r="C2">
        <v>4.4969916750088501</v>
      </c>
      <c r="D2" s="7">
        <v>2.4564555357855301E-114</v>
      </c>
      <c r="F2" s="5" t="s">
        <v>2</v>
      </c>
      <c r="G2" s="5" t="s">
        <v>3</v>
      </c>
      <c r="H2" s="5" t="s">
        <v>4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</row>
    <row r="3" spans="1:23" x14ac:dyDescent="0.3">
      <c r="A3" t="s">
        <v>64</v>
      </c>
      <c r="B3" t="s">
        <v>65</v>
      </c>
      <c r="C3">
        <v>2.6114186272633599</v>
      </c>
      <c r="D3" s="7">
        <v>1.1598327762667799E-111</v>
      </c>
      <c r="F3" s="3">
        <f>COUNTA(C:C)-1</f>
        <v>53</v>
      </c>
      <c r="G3" s="3">
        <f>COUNTIF(C:C,"&gt;0")</f>
        <v>53</v>
      </c>
      <c r="H3" s="3">
        <f>COUNTIF(C:C,"&lt;0")</f>
        <v>0</v>
      </c>
      <c r="J3" s="3">
        <f>COUNTIFS(C:C, "&lt;-6")</f>
        <v>0</v>
      </c>
      <c r="K3" s="3">
        <f>COUNTIFS(C:C, "&gt;-6", C:C, "&lt;-5")</f>
        <v>0</v>
      </c>
      <c r="L3" s="3">
        <f>COUNTIFS(C:C, "&gt;-5", C:C, "&lt;-4")</f>
        <v>0</v>
      </c>
      <c r="M3" s="3">
        <f>COUNTIFS(C:C, "&gt;-4", C:C, "&lt;-3")</f>
        <v>0</v>
      </c>
      <c r="N3" s="3">
        <f>COUNTIFS(C:C, "&gt;-3", C:C, "&lt;-2")</f>
        <v>0</v>
      </c>
      <c r="O3" s="3">
        <f>COUNTIFS(C:C, "&lt;-1", C:C, "&gt;-2")</f>
        <v>0</v>
      </c>
      <c r="P3" s="3">
        <f>COUNTIFS(C:C, "&lt;1", C:C, "&gt;-1")</f>
        <v>0</v>
      </c>
      <c r="Q3" s="3">
        <f>COUNTIFS(C:C, "&gt;1", C:C, "&lt;2")</f>
        <v>8</v>
      </c>
      <c r="R3" s="3">
        <f>COUNTIFS(C:C, "&gt;2", C:C, "&lt;3")</f>
        <v>32</v>
      </c>
      <c r="S3" s="3">
        <f>COUNTIFS(C:C, "&gt;3", C:C, "&lt;4")</f>
        <v>10</v>
      </c>
      <c r="T3" s="3">
        <f>COUNTIFS(C:C, "&gt;4", C:C, "&lt;5")</f>
        <v>3</v>
      </c>
      <c r="U3" s="3">
        <f>COUNTIFS(C:C, "&gt;5", C:C, "&lt;6")</f>
        <v>0</v>
      </c>
      <c r="V3" s="3">
        <f>COUNTIFS(C:C, "&gt;6")</f>
        <v>0</v>
      </c>
      <c r="W3" s="3">
        <f>J3+K3+L3+M3+N3+O3+P3+Q3+R3+S3+T3+U3+V3</f>
        <v>53</v>
      </c>
    </row>
    <row r="4" spans="1:23" x14ac:dyDescent="0.3">
      <c r="A4" t="s">
        <v>114</v>
      </c>
      <c r="B4" t="s">
        <v>115</v>
      </c>
      <c r="C4">
        <v>2.3150169775906799</v>
      </c>
      <c r="D4" s="7">
        <v>4.8795367645943699E-102</v>
      </c>
    </row>
    <row r="5" spans="1:23" x14ac:dyDescent="0.3">
      <c r="A5" t="s">
        <v>134</v>
      </c>
      <c r="B5" t="s">
        <v>135</v>
      </c>
      <c r="C5">
        <v>2.3841630183127598</v>
      </c>
      <c r="D5" s="7">
        <v>2.2790482208803101E-90</v>
      </c>
    </row>
    <row r="6" spans="1:23" x14ac:dyDescent="0.3">
      <c r="A6" t="s">
        <v>66</v>
      </c>
      <c r="B6" t="s">
        <v>67</v>
      </c>
      <c r="C6">
        <v>2.8898460004618198</v>
      </c>
      <c r="D6" s="7">
        <v>1.60193775722012E-84</v>
      </c>
    </row>
    <row r="7" spans="1:23" x14ac:dyDescent="0.3">
      <c r="A7" t="s">
        <v>40</v>
      </c>
      <c r="B7" t="s">
        <v>41</v>
      </c>
      <c r="C7">
        <v>2.5491575533550899</v>
      </c>
      <c r="D7" s="7">
        <v>1.5509189096915201E-80</v>
      </c>
    </row>
    <row r="8" spans="1:23" x14ac:dyDescent="0.3">
      <c r="A8" t="s">
        <v>136</v>
      </c>
      <c r="B8" t="s">
        <v>137</v>
      </c>
      <c r="C8">
        <v>2.2914245986119401</v>
      </c>
      <c r="D8" s="7">
        <v>7.5061884447927697E-69</v>
      </c>
    </row>
    <row r="9" spans="1:23" x14ac:dyDescent="0.3">
      <c r="A9" t="s">
        <v>30</v>
      </c>
      <c r="B9" t="s">
        <v>31</v>
      </c>
      <c r="C9">
        <v>3.3293975512708101</v>
      </c>
      <c r="D9" s="7">
        <v>9.0551776242383401E-55</v>
      </c>
    </row>
    <row r="10" spans="1:23" x14ac:dyDescent="0.3">
      <c r="A10" t="s">
        <v>78</v>
      </c>
      <c r="B10" t="s">
        <v>79</v>
      </c>
      <c r="C10">
        <v>2.88783544179479</v>
      </c>
      <c r="D10" s="7">
        <v>5.6412425968489702E-39</v>
      </c>
    </row>
    <row r="11" spans="1:23" x14ac:dyDescent="0.3">
      <c r="A11" t="s">
        <v>96</v>
      </c>
      <c r="B11" t="s">
        <v>97</v>
      </c>
      <c r="C11">
        <v>3.2455546462437002</v>
      </c>
      <c r="D11" s="7">
        <v>6.5704659852210297E-37</v>
      </c>
    </row>
    <row r="12" spans="1:23" x14ac:dyDescent="0.3">
      <c r="A12" t="s">
        <v>32</v>
      </c>
      <c r="B12" t="s">
        <v>33</v>
      </c>
      <c r="C12">
        <v>2.2446541740220498</v>
      </c>
      <c r="D12" s="7">
        <v>2.35800875208132E-31</v>
      </c>
    </row>
    <row r="13" spans="1:23" x14ac:dyDescent="0.3">
      <c r="A13" t="s">
        <v>86</v>
      </c>
      <c r="B13" t="s">
        <v>87</v>
      </c>
      <c r="C13">
        <v>2.4332128475668098</v>
      </c>
      <c r="D13" s="7">
        <v>6.9267695485837497E-23</v>
      </c>
    </row>
    <row r="14" spans="1:23" x14ac:dyDescent="0.3">
      <c r="A14" t="s">
        <v>76</v>
      </c>
      <c r="B14" t="s">
        <v>77</v>
      </c>
      <c r="C14">
        <v>2.9150811845046101</v>
      </c>
      <c r="D14" s="7">
        <v>2.0525414471299999E-22</v>
      </c>
    </row>
    <row r="15" spans="1:23" x14ac:dyDescent="0.3">
      <c r="A15" t="s">
        <v>108</v>
      </c>
      <c r="B15" t="s">
        <v>109</v>
      </c>
      <c r="C15">
        <v>3.9476251842263101</v>
      </c>
      <c r="D15" s="7">
        <v>4.9710932649542699E-19</v>
      </c>
    </row>
    <row r="16" spans="1:23" x14ac:dyDescent="0.3">
      <c r="A16" t="s">
        <v>84</v>
      </c>
      <c r="B16" t="s">
        <v>85</v>
      </c>
      <c r="C16">
        <v>2.0731179003851801</v>
      </c>
      <c r="D16" s="7">
        <v>1.6904995360215999E-18</v>
      </c>
    </row>
    <row r="17" spans="1:4" x14ac:dyDescent="0.3">
      <c r="A17" t="s">
        <v>38</v>
      </c>
      <c r="B17" t="s">
        <v>39</v>
      </c>
      <c r="C17">
        <v>2.1958480920772101</v>
      </c>
      <c r="D17" s="7">
        <v>4.6952263923744702E-16</v>
      </c>
    </row>
    <row r="18" spans="1:4" x14ac:dyDescent="0.3">
      <c r="A18" t="s">
        <v>112</v>
      </c>
      <c r="B18" t="s">
        <v>113</v>
      </c>
      <c r="C18">
        <v>3.7196629843020799</v>
      </c>
      <c r="D18" s="7">
        <v>4.6237654452458696E-15</v>
      </c>
    </row>
    <row r="19" spans="1:4" x14ac:dyDescent="0.3">
      <c r="A19" t="s">
        <v>44</v>
      </c>
      <c r="B19" t="s">
        <v>45</v>
      </c>
      <c r="C19">
        <v>2.3380261722615199</v>
      </c>
      <c r="D19" s="7">
        <v>2.0895404256244999E-14</v>
      </c>
    </row>
    <row r="20" spans="1:4" x14ac:dyDescent="0.3">
      <c r="A20" t="s">
        <v>58</v>
      </c>
      <c r="B20" t="s">
        <v>59</v>
      </c>
      <c r="C20">
        <v>3.98654679748712</v>
      </c>
      <c r="D20" s="7">
        <v>2.7190028063102701E-12</v>
      </c>
    </row>
    <row r="21" spans="1:4" x14ac:dyDescent="0.3">
      <c r="A21" t="s">
        <v>52</v>
      </c>
      <c r="B21" t="s">
        <v>53</v>
      </c>
      <c r="C21">
        <v>2.53316605970035</v>
      </c>
      <c r="D21" s="7">
        <v>8.4885087223604204E-11</v>
      </c>
    </row>
    <row r="22" spans="1:4" x14ac:dyDescent="0.3">
      <c r="A22" t="s">
        <v>122</v>
      </c>
      <c r="B22" t="s">
        <v>123</v>
      </c>
      <c r="C22">
        <v>1.68738378583229</v>
      </c>
      <c r="D22" s="7">
        <v>1.17384420008695E-9</v>
      </c>
    </row>
    <row r="23" spans="1:4" x14ac:dyDescent="0.3">
      <c r="A23" t="s">
        <v>172</v>
      </c>
      <c r="B23" t="s">
        <v>173</v>
      </c>
      <c r="C23">
        <v>2.1050934229477898</v>
      </c>
      <c r="D23" s="7">
        <v>1.39245923259092E-9</v>
      </c>
    </row>
    <row r="24" spans="1:4" x14ac:dyDescent="0.3">
      <c r="A24" t="s">
        <v>100</v>
      </c>
      <c r="B24" t="s">
        <v>101</v>
      </c>
      <c r="C24">
        <v>1.76495997646067</v>
      </c>
      <c r="D24" s="7">
        <v>1.54326784658033E-9</v>
      </c>
    </row>
    <row r="25" spans="1:4" x14ac:dyDescent="0.3">
      <c r="A25" t="s">
        <v>102</v>
      </c>
      <c r="B25" t="s">
        <v>103</v>
      </c>
      <c r="C25">
        <v>2.46066589179049</v>
      </c>
      <c r="D25" s="7">
        <v>3.1591367884360097E-8</v>
      </c>
    </row>
    <row r="26" spans="1:4" x14ac:dyDescent="0.3">
      <c r="A26" t="s">
        <v>128</v>
      </c>
      <c r="B26" t="s">
        <v>129</v>
      </c>
      <c r="C26">
        <v>3.1486979948432099</v>
      </c>
      <c r="D26" s="7">
        <v>1.04482051938759E-7</v>
      </c>
    </row>
    <row r="27" spans="1:4" x14ac:dyDescent="0.3">
      <c r="A27" t="s">
        <v>178</v>
      </c>
      <c r="B27" t="s">
        <v>179</v>
      </c>
      <c r="C27">
        <v>2.4735826234690399</v>
      </c>
      <c r="D27" s="7">
        <v>4.5459676827744901E-7</v>
      </c>
    </row>
    <row r="28" spans="1:4" x14ac:dyDescent="0.3">
      <c r="A28" t="s">
        <v>176</v>
      </c>
      <c r="B28" t="s">
        <v>177</v>
      </c>
      <c r="C28">
        <v>1.6715629821723199</v>
      </c>
      <c r="D28" s="7">
        <v>6.0093708081304096E-7</v>
      </c>
    </row>
    <row r="29" spans="1:4" x14ac:dyDescent="0.3">
      <c r="A29" t="s">
        <v>126</v>
      </c>
      <c r="B29" t="s">
        <v>127</v>
      </c>
      <c r="C29">
        <v>2.9316620281514099</v>
      </c>
      <c r="D29" s="7">
        <v>2.9057790184232599E-6</v>
      </c>
    </row>
    <row r="30" spans="1:4" x14ac:dyDescent="0.3">
      <c r="A30" t="s">
        <v>120</v>
      </c>
      <c r="B30" t="s">
        <v>121</v>
      </c>
      <c r="C30">
        <v>2.6833887187651899</v>
      </c>
      <c r="D30" s="7">
        <v>3.2946169910335202E-6</v>
      </c>
    </row>
    <row r="31" spans="1:4" x14ac:dyDescent="0.3">
      <c r="A31" t="s">
        <v>34</v>
      </c>
      <c r="B31" t="s">
        <v>35</v>
      </c>
      <c r="C31">
        <v>2.66869663815516</v>
      </c>
      <c r="D31" s="7">
        <v>4.4820304752539499E-6</v>
      </c>
    </row>
    <row r="32" spans="1:4" x14ac:dyDescent="0.3">
      <c r="A32" t="s">
        <v>94</v>
      </c>
      <c r="B32" t="s">
        <v>95</v>
      </c>
      <c r="C32">
        <v>2.1390622239708099</v>
      </c>
      <c r="D32" s="7">
        <v>1.03664437903894E-5</v>
      </c>
    </row>
    <row r="33" spans="1:4" x14ac:dyDescent="0.3">
      <c r="A33" t="s">
        <v>54</v>
      </c>
      <c r="B33" t="s">
        <v>55</v>
      </c>
      <c r="C33">
        <v>2.1623607609095501</v>
      </c>
      <c r="D33" s="7">
        <v>1.168128715704E-5</v>
      </c>
    </row>
    <row r="34" spans="1:4" x14ac:dyDescent="0.3">
      <c r="A34" t="s">
        <v>154</v>
      </c>
      <c r="B34" t="s">
        <v>155</v>
      </c>
      <c r="C34">
        <v>1.83297650343483</v>
      </c>
      <c r="D34" s="7">
        <v>2.2341257294054699E-5</v>
      </c>
    </row>
    <row r="35" spans="1:4" x14ac:dyDescent="0.3">
      <c r="A35" t="s">
        <v>88</v>
      </c>
      <c r="B35" t="s">
        <v>89</v>
      </c>
      <c r="C35">
        <v>1.71232025517263</v>
      </c>
      <c r="D35">
        <v>1.01412354224808E-4</v>
      </c>
    </row>
    <row r="36" spans="1:4" x14ac:dyDescent="0.3">
      <c r="A36" t="s">
        <v>56</v>
      </c>
      <c r="B36" t="s">
        <v>57</v>
      </c>
      <c r="C36">
        <v>2.1064561569169</v>
      </c>
      <c r="D36">
        <v>2.5045765309952102E-4</v>
      </c>
    </row>
    <row r="37" spans="1:4" x14ac:dyDescent="0.3">
      <c r="A37" t="s">
        <v>180</v>
      </c>
      <c r="B37" t="s">
        <v>181</v>
      </c>
      <c r="C37">
        <v>2.9071593864608101</v>
      </c>
      <c r="D37">
        <v>4.44198989847789E-4</v>
      </c>
    </row>
    <row r="38" spans="1:4" x14ac:dyDescent="0.3">
      <c r="A38" t="s">
        <v>80</v>
      </c>
      <c r="B38" t="s">
        <v>81</v>
      </c>
      <c r="C38">
        <v>2.4135514726318599</v>
      </c>
      <c r="D38">
        <v>5.0196605463723501E-4</v>
      </c>
    </row>
    <row r="39" spans="1:4" x14ac:dyDescent="0.3">
      <c r="A39" t="s">
        <v>124</v>
      </c>
      <c r="B39" t="s">
        <v>125</v>
      </c>
      <c r="C39">
        <v>2.6255650307795402</v>
      </c>
      <c r="D39">
        <v>5.76956696584797E-4</v>
      </c>
    </row>
    <row r="40" spans="1:4" x14ac:dyDescent="0.3">
      <c r="A40" t="s">
        <v>82</v>
      </c>
      <c r="B40" t="s">
        <v>83</v>
      </c>
      <c r="C40">
        <v>2.2468774055991299</v>
      </c>
      <c r="D40">
        <v>5.7716694635637103E-4</v>
      </c>
    </row>
    <row r="41" spans="1:4" x14ac:dyDescent="0.3">
      <c r="A41" t="s">
        <v>118</v>
      </c>
      <c r="B41" t="s">
        <v>119</v>
      </c>
      <c r="C41">
        <v>2.3290670673018501</v>
      </c>
      <c r="D41">
        <v>6.1882376201713798E-4</v>
      </c>
    </row>
    <row r="42" spans="1:4" x14ac:dyDescent="0.3">
      <c r="A42" t="s">
        <v>164</v>
      </c>
      <c r="B42" t="s">
        <v>165</v>
      </c>
      <c r="C42">
        <v>3.1814037289964898</v>
      </c>
      <c r="D42">
        <v>6.5214538910340902E-4</v>
      </c>
    </row>
    <row r="43" spans="1:4" x14ac:dyDescent="0.3">
      <c r="A43" t="s">
        <v>36</v>
      </c>
      <c r="B43" t="s">
        <v>37</v>
      </c>
      <c r="C43">
        <v>2.17823386012831</v>
      </c>
      <c r="D43">
        <v>9.4722267219928599E-4</v>
      </c>
    </row>
    <row r="44" spans="1:4" x14ac:dyDescent="0.3">
      <c r="A44" t="s">
        <v>48</v>
      </c>
      <c r="B44" t="s">
        <v>49</v>
      </c>
      <c r="C44">
        <v>2.4483751050884499</v>
      </c>
      <c r="D44">
        <v>1.1913426102905199E-3</v>
      </c>
    </row>
    <row r="45" spans="1:4" x14ac:dyDescent="0.3">
      <c r="A45" t="s">
        <v>62</v>
      </c>
      <c r="B45" t="s">
        <v>63</v>
      </c>
      <c r="C45">
        <v>3.2051869727848801</v>
      </c>
      <c r="D45">
        <v>1.3634617299176999E-3</v>
      </c>
    </row>
    <row r="46" spans="1:4" x14ac:dyDescent="0.3">
      <c r="A46" t="s">
        <v>90</v>
      </c>
      <c r="B46" t="s">
        <v>91</v>
      </c>
      <c r="C46">
        <v>2.8402940572411799</v>
      </c>
      <c r="D46">
        <v>1.6604124958413101E-3</v>
      </c>
    </row>
    <row r="47" spans="1:4" x14ac:dyDescent="0.3">
      <c r="A47" t="s">
        <v>182</v>
      </c>
      <c r="B47" t="s">
        <v>183</v>
      </c>
      <c r="C47">
        <v>2.3052529357914899</v>
      </c>
      <c r="D47">
        <v>1.7403957748033201E-3</v>
      </c>
    </row>
    <row r="48" spans="1:4" x14ac:dyDescent="0.3">
      <c r="A48" t="s">
        <v>28</v>
      </c>
      <c r="B48" t="s">
        <v>29</v>
      </c>
      <c r="C48">
        <v>1.98953505500377</v>
      </c>
      <c r="D48">
        <v>2.03168702383186E-3</v>
      </c>
    </row>
    <row r="49" spans="1:4" x14ac:dyDescent="0.3">
      <c r="A49" t="s">
        <v>110</v>
      </c>
      <c r="B49" t="s">
        <v>111</v>
      </c>
      <c r="C49">
        <v>4.5307478888660802</v>
      </c>
      <c r="D49">
        <v>2.7721394083180498E-3</v>
      </c>
    </row>
    <row r="50" spans="1:4" x14ac:dyDescent="0.3">
      <c r="A50" t="s">
        <v>60</v>
      </c>
      <c r="B50" t="s">
        <v>61</v>
      </c>
      <c r="C50">
        <v>4.4420819593501699</v>
      </c>
      <c r="D50">
        <v>3.0660597350481399E-3</v>
      </c>
    </row>
    <row r="51" spans="1:4" x14ac:dyDescent="0.3">
      <c r="A51" t="s">
        <v>146</v>
      </c>
      <c r="B51" t="s">
        <v>147</v>
      </c>
      <c r="C51">
        <v>1.90617524100347</v>
      </c>
      <c r="D51">
        <v>3.1601550470063602E-3</v>
      </c>
    </row>
    <row r="52" spans="1:4" x14ac:dyDescent="0.3">
      <c r="A52" t="s">
        <v>162</v>
      </c>
      <c r="B52" t="s">
        <v>163</v>
      </c>
      <c r="C52">
        <v>1.74527714154992</v>
      </c>
      <c r="D52">
        <v>3.3209340432671201E-3</v>
      </c>
    </row>
    <row r="53" spans="1:4" x14ac:dyDescent="0.3">
      <c r="A53" t="s">
        <v>104</v>
      </c>
      <c r="B53" t="s">
        <v>105</v>
      </c>
      <c r="C53">
        <v>3.4552263577910298</v>
      </c>
      <c r="D53">
        <v>3.5130383423271198E-3</v>
      </c>
    </row>
    <row r="54" spans="1:4" x14ac:dyDescent="0.3">
      <c r="A54" t="s">
        <v>72</v>
      </c>
      <c r="B54" t="s">
        <v>73</v>
      </c>
      <c r="C54">
        <v>3.15612329473996</v>
      </c>
      <c r="D54">
        <v>4.0688721981434499E-3</v>
      </c>
    </row>
    <row r="174" spans="5:8" x14ac:dyDescent="0.3">
      <c r="E174" s="1"/>
      <c r="F174" s="1"/>
      <c r="G174" s="1"/>
      <c r="H174" s="1"/>
    </row>
    <row r="201" spans="5:8" x14ac:dyDescent="0.3">
      <c r="E201" s="1"/>
      <c r="F201" s="1"/>
      <c r="G201" s="1"/>
      <c r="H201" s="1"/>
    </row>
    <row r="341" spans="5:8" x14ac:dyDescent="0.3">
      <c r="E341" s="1"/>
      <c r="F341" s="1"/>
      <c r="G341" s="1"/>
      <c r="H341" s="1"/>
    </row>
    <row r="482" spans="5:8" x14ac:dyDescent="0.3">
      <c r="E482" s="1"/>
      <c r="F482" s="1"/>
      <c r="G482" s="1"/>
      <c r="H482" s="1"/>
    </row>
    <row r="491" spans="5:8" x14ac:dyDescent="0.3">
      <c r="E491" s="1"/>
      <c r="F491" s="1"/>
      <c r="G491" s="1"/>
      <c r="H491" s="1"/>
    </row>
    <row r="502" spans="5:8" x14ac:dyDescent="0.3">
      <c r="E502" s="2"/>
      <c r="F502" s="2"/>
      <c r="G502" s="2"/>
      <c r="H502" s="2"/>
    </row>
  </sheetData>
  <sortState ref="A2:D54">
    <sortCondition ref="D2:D5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2"/>
  <sheetViews>
    <sheetView topLeftCell="A16" workbookViewId="0">
      <selection activeCell="F6" sqref="F6:M35"/>
    </sheetView>
  </sheetViews>
  <sheetFormatPr defaultRowHeight="14.4" x14ac:dyDescent="0.3"/>
  <sheetData>
    <row r="1" spans="1:23" x14ac:dyDescent="0.3">
      <c r="A1" t="s">
        <v>0</v>
      </c>
      <c r="B1" t="s">
        <v>1</v>
      </c>
      <c r="C1" t="s">
        <v>26</v>
      </c>
      <c r="D1" t="s">
        <v>27</v>
      </c>
    </row>
    <row r="2" spans="1:23" x14ac:dyDescent="0.3">
      <c r="A2" t="s">
        <v>64</v>
      </c>
      <c r="B2" t="s">
        <v>65</v>
      </c>
      <c r="C2">
        <v>2.8717967213450599</v>
      </c>
      <c r="D2" s="7">
        <v>1.6632000737133401E-166</v>
      </c>
      <c r="F2" s="5" t="s">
        <v>2</v>
      </c>
      <c r="G2" s="5" t="s">
        <v>3</v>
      </c>
      <c r="H2" s="5" t="s">
        <v>4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</row>
    <row r="3" spans="1:23" x14ac:dyDescent="0.3">
      <c r="A3" t="s">
        <v>106</v>
      </c>
      <c r="B3" t="s">
        <v>107</v>
      </c>
      <c r="C3">
        <v>4.78061810822929</v>
      </c>
      <c r="D3" s="7">
        <v>8.6536917146303697E-146</v>
      </c>
      <c r="F3" s="3">
        <f>COUNTA(C:C)-1</f>
        <v>74</v>
      </c>
      <c r="G3" s="3">
        <f>COUNTIF(C:C,"&gt;0")</f>
        <v>74</v>
      </c>
      <c r="H3" s="3">
        <f>COUNTIF(C:C,"&lt;0")</f>
        <v>0</v>
      </c>
      <c r="J3" s="3">
        <f>COUNTIFS(C:C, "&lt;-6")</f>
        <v>0</v>
      </c>
      <c r="K3" s="3">
        <f>COUNTIFS(C:C, "&gt;-6", C:C, "&lt;-5")</f>
        <v>0</v>
      </c>
      <c r="L3" s="3">
        <f>COUNTIFS(C:C, "&gt;-5", C:C, "&lt;-4")</f>
        <v>0</v>
      </c>
      <c r="M3" s="3">
        <f>COUNTIFS(C:C, "&gt;-4", C:C, "&lt;-3")</f>
        <v>0</v>
      </c>
      <c r="N3" s="3">
        <f>COUNTIFS(C:C, "&gt;-3", C:C, "&lt;-2")</f>
        <v>0</v>
      </c>
      <c r="O3" s="3">
        <f>COUNTIFS(C:C, "&lt;-1", C:C, "&gt;-2")</f>
        <v>0</v>
      </c>
      <c r="P3" s="3">
        <f>COUNTIFS(C:C, "&lt;1", C:C, "&gt;-1")</f>
        <v>0</v>
      </c>
      <c r="Q3" s="3">
        <f>COUNTIFS(C:C, "&gt;1", C:C, "&lt;2")</f>
        <v>5</v>
      </c>
      <c r="R3" s="3">
        <f>COUNTIFS(C:C, "&gt;2", C:C, "&lt;3")</f>
        <v>45</v>
      </c>
      <c r="S3" s="3">
        <f>COUNTIFS(C:C, "&gt;3", C:C, "&lt;4")</f>
        <v>15</v>
      </c>
      <c r="T3" s="3">
        <f>COUNTIFS(C:C, "&gt;4", C:C, "&lt;5")</f>
        <v>7</v>
      </c>
      <c r="U3" s="3">
        <f>COUNTIFS(C:C, "&gt;5", C:C, "&lt;6")</f>
        <v>2</v>
      </c>
      <c r="V3" s="3">
        <f>COUNTIFS(C:C, "&gt;6")</f>
        <v>0</v>
      </c>
      <c r="W3" s="3">
        <f>J3+K3+L3+M3+N3+O3+P3+Q3+R3+S3+T3+U3+V3</f>
        <v>74</v>
      </c>
    </row>
    <row r="4" spans="1:23" x14ac:dyDescent="0.3">
      <c r="A4" t="s">
        <v>114</v>
      </c>
      <c r="B4" t="s">
        <v>115</v>
      </c>
      <c r="C4">
        <v>2.7358705742335498</v>
      </c>
      <c r="D4" s="7">
        <v>3.3439346517570998E-139</v>
      </c>
    </row>
    <row r="5" spans="1:23" x14ac:dyDescent="0.3">
      <c r="A5" t="s">
        <v>134</v>
      </c>
      <c r="B5" t="s">
        <v>135</v>
      </c>
      <c r="C5">
        <v>2.8672540647145399</v>
      </c>
      <c r="D5" s="7">
        <v>5.8106082598965101E-138</v>
      </c>
    </row>
    <row r="6" spans="1:23" x14ac:dyDescent="0.3">
      <c r="A6" t="s">
        <v>66</v>
      </c>
      <c r="B6" t="s">
        <v>67</v>
      </c>
      <c r="C6">
        <v>3.4036223795376102</v>
      </c>
      <c r="D6" s="7">
        <v>6.2430999029468596E-122</v>
      </c>
    </row>
    <row r="7" spans="1:23" ht="15" customHeight="1" x14ac:dyDescent="0.3">
      <c r="A7" t="s">
        <v>40</v>
      </c>
      <c r="B7" t="s">
        <v>41</v>
      </c>
      <c r="C7">
        <v>3.00555075973113</v>
      </c>
      <c r="D7" s="7">
        <v>2.01771533092288E-117</v>
      </c>
    </row>
    <row r="8" spans="1:23" x14ac:dyDescent="0.3">
      <c r="A8" t="s">
        <v>136</v>
      </c>
      <c r="B8" t="s">
        <v>137</v>
      </c>
      <c r="C8">
        <v>2.54329991504907</v>
      </c>
      <c r="D8" s="7">
        <v>1.22338514201795E-107</v>
      </c>
    </row>
    <row r="9" spans="1:23" x14ac:dyDescent="0.3">
      <c r="A9" t="s">
        <v>160</v>
      </c>
      <c r="B9" t="s">
        <v>161</v>
      </c>
      <c r="C9">
        <v>2.4975575623080299</v>
      </c>
      <c r="D9" s="7">
        <v>2.0323426879760799E-107</v>
      </c>
    </row>
    <row r="10" spans="1:23" x14ac:dyDescent="0.3">
      <c r="A10" t="s">
        <v>78</v>
      </c>
      <c r="B10" t="s">
        <v>79</v>
      </c>
      <c r="C10">
        <v>3.8073725992817402</v>
      </c>
      <c r="D10" s="7">
        <v>1.3236562102585299E-87</v>
      </c>
    </row>
    <row r="11" spans="1:23" x14ac:dyDescent="0.3">
      <c r="A11" t="s">
        <v>170</v>
      </c>
      <c r="B11" t="s">
        <v>171</v>
      </c>
      <c r="C11">
        <v>2.23195849265581</v>
      </c>
      <c r="D11" s="7">
        <v>5.0058688754978502E-74</v>
      </c>
    </row>
    <row r="12" spans="1:23" x14ac:dyDescent="0.3">
      <c r="A12" t="s">
        <v>68</v>
      </c>
      <c r="B12" t="s">
        <v>69</v>
      </c>
      <c r="C12">
        <v>2.5029318165756198</v>
      </c>
      <c r="D12" s="7">
        <v>1.2619370587173699E-72</v>
      </c>
    </row>
    <row r="13" spans="1:23" x14ac:dyDescent="0.3">
      <c r="A13" t="s">
        <v>30</v>
      </c>
      <c r="B13" t="s">
        <v>31</v>
      </c>
      <c r="C13">
        <v>3.35173775373931</v>
      </c>
      <c r="D13" s="7">
        <v>3.2263577008659502E-53</v>
      </c>
    </row>
    <row r="14" spans="1:23" x14ac:dyDescent="0.3">
      <c r="A14" t="s">
        <v>144</v>
      </c>
      <c r="B14" t="s">
        <v>145</v>
      </c>
      <c r="C14">
        <v>2.6018137428321002</v>
      </c>
      <c r="D14" s="7">
        <v>1.1797349946842401E-43</v>
      </c>
    </row>
    <row r="15" spans="1:23" x14ac:dyDescent="0.3">
      <c r="A15" t="s">
        <v>142</v>
      </c>
      <c r="B15" t="s">
        <v>143</v>
      </c>
      <c r="C15">
        <v>2.4696243843922798</v>
      </c>
      <c r="D15" s="7">
        <v>4.2510338264822001E-42</v>
      </c>
    </row>
    <row r="16" spans="1:23" x14ac:dyDescent="0.3">
      <c r="A16" t="s">
        <v>96</v>
      </c>
      <c r="B16" t="s">
        <v>97</v>
      </c>
      <c r="C16">
        <v>3.4492348833255999</v>
      </c>
      <c r="D16" s="7">
        <v>2.11277561241791E-39</v>
      </c>
    </row>
    <row r="17" spans="1:4" x14ac:dyDescent="0.3">
      <c r="A17" t="s">
        <v>32</v>
      </c>
      <c r="B17" t="s">
        <v>33</v>
      </c>
      <c r="C17">
        <v>2.5808409630022799</v>
      </c>
      <c r="D17" s="7">
        <v>1.8268686281647599E-35</v>
      </c>
    </row>
    <row r="18" spans="1:4" x14ac:dyDescent="0.3">
      <c r="A18" t="s">
        <v>76</v>
      </c>
      <c r="B18" t="s">
        <v>77</v>
      </c>
      <c r="C18">
        <v>3.3436200614043901</v>
      </c>
      <c r="D18" s="7">
        <v>1.01778146919744E-30</v>
      </c>
    </row>
    <row r="19" spans="1:4" x14ac:dyDescent="0.3">
      <c r="A19" t="s">
        <v>148</v>
      </c>
      <c r="B19" t="s">
        <v>149</v>
      </c>
      <c r="C19">
        <v>2.1707520414649202</v>
      </c>
      <c r="D19" s="7">
        <v>5.5864477702127702E-28</v>
      </c>
    </row>
    <row r="20" spans="1:4" x14ac:dyDescent="0.3">
      <c r="A20" t="s">
        <v>86</v>
      </c>
      <c r="B20" t="s">
        <v>87</v>
      </c>
      <c r="C20">
        <v>2.89435643228969</v>
      </c>
      <c r="D20" s="7">
        <v>1.33542118395276E-26</v>
      </c>
    </row>
    <row r="21" spans="1:4" x14ac:dyDescent="0.3">
      <c r="A21" t="s">
        <v>38</v>
      </c>
      <c r="B21" t="s">
        <v>39</v>
      </c>
      <c r="C21">
        <v>2.5839407237936101</v>
      </c>
      <c r="D21" s="7">
        <v>5.9961941456572104E-25</v>
      </c>
    </row>
    <row r="22" spans="1:4" x14ac:dyDescent="0.3">
      <c r="A22" t="s">
        <v>108</v>
      </c>
      <c r="B22" t="s">
        <v>109</v>
      </c>
      <c r="C22">
        <v>4.0319608551185802</v>
      </c>
      <c r="D22" s="7">
        <v>1.03942249358081E-24</v>
      </c>
    </row>
    <row r="23" spans="1:4" x14ac:dyDescent="0.3">
      <c r="A23" t="s">
        <v>204</v>
      </c>
      <c r="B23" t="s">
        <v>205</v>
      </c>
      <c r="C23">
        <v>4.2803049439333103</v>
      </c>
      <c r="D23" s="7">
        <v>1.2672575004352099E-22</v>
      </c>
    </row>
    <row r="24" spans="1:4" x14ac:dyDescent="0.3">
      <c r="A24" t="s">
        <v>44</v>
      </c>
      <c r="B24" t="s">
        <v>45</v>
      </c>
      <c r="C24">
        <v>2.8492022203303899</v>
      </c>
      <c r="D24" s="7">
        <v>7.5399102664149296E-21</v>
      </c>
    </row>
    <row r="25" spans="1:4" x14ac:dyDescent="0.3">
      <c r="A25" t="s">
        <v>112</v>
      </c>
      <c r="B25" t="s">
        <v>113</v>
      </c>
      <c r="C25">
        <v>3.7365445804257802</v>
      </c>
      <c r="D25" s="7">
        <v>1.81938872664593E-17</v>
      </c>
    </row>
    <row r="26" spans="1:4" x14ac:dyDescent="0.3">
      <c r="A26" t="s">
        <v>156</v>
      </c>
      <c r="B26" t="s">
        <v>157</v>
      </c>
      <c r="C26">
        <v>1.72431554239033</v>
      </c>
      <c r="D26" s="7">
        <v>1.92009668963593E-15</v>
      </c>
    </row>
    <row r="27" spans="1:4" x14ac:dyDescent="0.3">
      <c r="A27" t="s">
        <v>84</v>
      </c>
      <c r="B27" t="s">
        <v>85</v>
      </c>
      <c r="C27">
        <v>2.2221718710418101</v>
      </c>
      <c r="D27" s="7">
        <v>2.57234820093408E-15</v>
      </c>
    </row>
    <row r="28" spans="1:4" x14ac:dyDescent="0.3">
      <c r="A28" t="s">
        <v>58</v>
      </c>
      <c r="B28" t="s">
        <v>59</v>
      </c>
      <c r="C28">
        <v>4.82056334593518</v>
      </c>
      <c r="D28" s="7">
        <v>2.7118803027287201E-15</v>
      </c>
    </row>
    <row r="29" spans="1:4" x14ac:dyDescent="0.3">
      <c r="A29" t="s">
        <v>34</v>
      </c>
      <c r="B29" t="s">
        <v>35</v>
      </c>
      <c r="C29">
        <v>3.4859835217050898</v>
      </c>
      <c r="D29" s="7">
        <v>2.9702139997563501E-13</v>
      </c>
    </row>
    <row r="30" spans="1:4" x14ac:dyDescent="0.3">
      <c r="A30" t="s">
        <v>152</v>
      </c>
      <c r="B30" t="s">
        <v>153</v>
      </c>
      <c r="C30">
        <v>2.0174596042545501</v>
      </c>
      <c r="D30" s="7">
        <v>1.1434698510082799E-12</v>
      </c>
    </row>
    <row r="31" spans="1:4" x14ac:dyDescent="0.3">
      <c r="A31" t="s">
        <v>166</v>
      </c>
      <c r="B31" t="s">
        <v>167</v>
      </c>
      <c r="C31">
        <v>2.8729087624615901</v>
      </c>
      <c r="D31" s="7">
        <v>7.6598924448849108E-12</v>
      </c>
    </row>
    <row r="32" spans="1:4" x14ac:dyDescent="0.3">
      <c r="A32" t="s">
        <v>172</v>
      </c>
      <c r="B32" t="s">
        <v>173</v>
      </c>
      <c r="C32">
        <v>2.2460518347647001</v>
      </c>
      <c r="D32" s="7">
        <v>9.9595741014180607E-12</v>
      </c>
    </row>
    <row r="33" spans="1:8" x14ac:dyDescent="0.3">
      <c r="A33" t="s">
        <v>122</v>
      </c>
      <c r="B33" t="s">
        <v>123</v>
      </c>
      <c r="C33">
        <v>1.8876674042932999</v>
      </c>
      <c r="D33" s="7">
        <v>2.3268208810754098E-11</v>
      </c>
    </row>
    <row r="34" spans="1:8" x14ac:dyDescent="0.3">
      <c r="A34" t="s">
        <v>168</v>
      </c>
      <c r="B34" t="s">
        <v>169</v>
      </c>
      <c r="C34">
        <v>2.6106551673688898</v>
      </c>
      <c r="D34" s="7">
        <v>1.4238266849529101E-10</v>
      </c>
    </row>
    <row r="35" spans="1:8" x14ac:dyDescent="0.3">
      <c r="A35" t="s">
        <v>52</v>
      </c>
      <c r="B35" t="s">
        <v>53</v>
      </c>
      <c r="C35">
        <v>2.5259149325311001</v>
      </c>
      <c r="D35" s="7">
        <v>1.7309844414604301E-10</v>
      </c>
    </row>
    <row r="36" spans="1:8" x14ac:dyDescent="0.3">
      <c r="A36" t="s">
        <v>150</v>
      </c>
      <c r="B36" t="s">
        <v>151</v>
      </c>
      <c r="C36">
        <v>2.1613256219667099</v>
      </c>
      <c r="D36" s="7">
        <v>9.12553765783779E-10</v>
      </c>
    </row>
    <row r="37" spans="1:8" x14ac:dyDescent="0.3">
      <c r="A37" t="s">
        <v>100</v>
      </c>
      <c r="B37" t="s">
        <v>101</v>
      </c>
      <c r="C37">
        <v>1.7608162544227099</v>
      </c>
      <c r="D37" s="7">
        <v>1.23809760789328E-9</v>
      </c>
    </row>
    <row r="38" spans="1:8" x14ac:dyDescent="0.3">
      <c r="A38" t="s">
        <v>128</v>
      </c>
      <c r="B38" t="s">
        <v>129</v>
      </c>
      <c r="C38">
        <v>3.1373359116191</v>
      </c>
      <c r="D38" s="7">
        <v>1.8931034342374202E-8</v>
      </c>
    </row>
    <row r="39" spans="1:8" x14ac:dyDescent="0.3">
      <c r="A39" t="s">
        <v>94</v>
      </c>
      <c r="B39" t="s">
        <v>95</v>
      </c>
      <c r="C39">
        <v>2.3780252548860599</v>
      </c>
      <c r="D39" s="7">
        <v>1.00907260526956E-7</v>
      </c>
    </row>
    <row r="40" spans="1:8" x14ac:dyDescent="0.3">
      <c r="A40" t="s">
        <v>174</v>
      </c>
      <c r="B40" t="s">
        <v>175</v>
      </c>
      <c r="C40">
        <v>2.3862741613212899</v>
      </c>
      <c r="D40" s="7">
        <v>2.7986598959076597E-7</v>
      </c>
    </row>
    <row r="41" spans="1:8" x14ac:dyDescent="0.3">
      <c r="A41" t="s">
        <v>54</v>
      </c>
      <c r="B41" t="s">
        <v>55</v>
      </c>
      <c r="C41">
        <v>2.4057612247853402</v>
      </c>
      <c r="D41" s="7">
        <v>2.8913659004712597E-7</v>
      </c>
    </row>
    <row r="42" spans="1:8" x14ac:dyDescent="0.3">
      <c r="A42" t="s">
        <v>102</v>
      </c>
      <c r="B42" t="s">
        <v>103</v>
      </c>
      <c r="C42">
        <v>2.2801035797359401</v>
      </c>
      <c r="D42" s="7">
        <v>4.8014029429619696E-7</v>
      </c>
    </row>
    <row r="43" spans="1:8" x14ac:dyDescent="0.3">
      <c r="A43" t="s">
        <v>210</v>
      </c>
      <c r="B43" t="s">
        <v>211</v>
      </c>
      <c r="C43">
        <v>2.9381349431373902</v>
      </c>
      <c r="D43" s="7">
        <v>1.5398723084162301E-6</v>
      </c>
      <c r="E43" s="1"/>
      <c r="F43" s="1"/>
      <c r="G43" s="1"/>
      <c r="H43" s="1"/>
    </row>
    <row r="44" spans="1:8" x14ac:dyDescent="0.3">
      <c r="A44" t="s">
        <v>198</v>
      </c>
      <c r="B44" t="s">
        <v>199</v>
      </c>
      <c r="C44">
        <v>1.6668790308242201</v>
      </c>
      <c r="D44" s="7">
        <v>2.9219686146889402E-6</v>
      </c>
    </row>
    <row r="45" spans="1:8" x14ac:dyDescent="0.3">
      <c r="A45" t="s">
        <v>190</v>
      </c>
      <c r="B45" t="s">
        <v>191</v>
      </c>
      <c r="C45">
        <v>2.3314781420764601</v>
      </c>
      <c r="D45" s="7">
        <v>3.72793146687035E-6</v>
      </c>
    </row>
    <row r="46" spans="1:8" x14ac:dyDescent="0.3">
      <c r="A46" t="s">
        <v>110</v>
      </c>
      <c r="B46" t="s">
        <v>111</v>
      </c>
      <c r="C46">
        <v>5.5205742402447502</v>
      </c>
      <c r="D46" s="7">
        <v>7.50112701542665E-6</v>
      </c>
    </row>
    <row r="47" spans="1:8" x14ac:dyDescent="0.3">
      <c r="A47" t="s">
        <v>126</v>
      </c>
      <c r="B47" t="s">
        <v>127</v>
      </c>
      <c r="C47">
        <v>2.8776833978063401</v>
      </c>
      <c r="D47" s="7">
        <v>1.1545900033351599E-5</v>
      </c>
    </row>
    <row r="48" spans="1:8" x14ac:dyDescent="0.3">
      <c r="A48" t="s">
        <v>200</v>
      </c>
      <c r="B48" t="s">
        <v>201</v>
      </c>
      <c r="C48">
        <v>3.1873677380319201</v>
      </c>
      <c r="D48" s="7">
        <v>2.05720110028959E-5</v>
      </c>
    </row>
    <row r="49" spans="1:4" x14ac:dyDescent="0.3">
      <c r="A49" t="s">
        <v>56</v>
      </c>
      <c r="B49" t="s">
        <v>57</v>
      </c>
      <c r="C49">
        <v>2.3054861289567299</v>
      </c>
      <c r="D49" s="7">
        <v>2.6419354117873001E-5</v>
      </c>
    </row>
    <row r="50" spans="1:4" x14ac:dyDescent="0.3">
      <c r="A50" t="s">
        <v>120</v>
      </c>
      <c r="B50" t="s">
        <v>121</v>
      </c>
      <c r="C50">
        <v>2.3151228703898901</v>
      </c>
      <c r="D50" s="7">
        <v>2.7029824835338901E-5</v>
      </c>
    </row>
    <row r="51" spans="1:4" x14ac:dyDescent="0.3">
      <c r="A51" t="s">
        <v>202</v>
      </c>
      <c r="B51" t="s">
        <v>203</v>
      </c>
      <c r="C51">
        <v>1.8564956378994399</v>
      </c>
      <c r="D51">
        <v>1.2622014667209899E-4</v>
      </c>
    </row>
    <row r="52" spans="1:4" x14ac:dyDescent="0.3">
      <c r="A52" t="s">
        <v>196</v>
      </c>
      <c r="B52" t="s">
        <v>197</v>
      </c>
      <c r="C52">
        <v>2.0723191039634599</v>
      </c>
      <c r="D52">
        <v>1.7994851299837E-4</v>
      </c>
    </row>
    <row r="53" spans="1:4" x14ac:dyDescent="0.3">
      <c r="A53" t="s">
        <v>82</v>
      </c>
      <c r="B53" t="s">
        <v>83</v>
      </c>
      <c r="C53">
        <v>2.30941904395302</v>
      </c>
      <c r="D53">
        <v>2.5234653292273402E-4</v>
      </c>
    </row>
    <row r="54" spans="1:4" x14ac:dyDescent="0.3">
      <c r="A54" t="s">
        <v>60</v>
      </c>
      <c r="B54" t="s">
        <v>61</v>
      </c>
      <c r="C54">
        <v>5.0303055774291803</v>
      </c>
      <c r="D54">
        <v>2.9003047136693701E-4</v>
      </c>
    </row>
    <row r="55" spans="1:4" x14ac:dyDescent="0.3">
      <c r="A55" t="s">
        <v>186</v>
      </c>
      <c r="B55" t="s">
        <v>187</v>
      </c>
      <c r="C55">
        <v>3.4156303428223902</v>
      </c>
      <c r="D55">
        <v>3.8493130415811398E-4</v>
      </c>
    </row>
    <row r="56" spans="1:4" x14ac:dyDescent="0.3">
      <c r="A56" t="s">
        <v>182</v>
      </c>
      <c r="B56" t="s">
        <v>183</v>
      </c>
      <c r="C56">
        <v>2.6148391190811702</v>
      </c>
      <c r="D56">
        <v>4.19696754535802E-4</v>
      </c>
    </row>
    <row r="57" spans="1:4" x14ac:dyDescent="0.3">
      <c r="A57" t="s">
        <v>140</v>
      </c>
      <c r="B57" t="s">
        <v>141</v>
      </c>
      <c r="C57">
        <v>3.01780620068355</v>
      </c>
      <c r="D57">
        <v>4.8532560459605599E-4</v>
      </c>
    </row>
    <row r="58" spans="1:4" x14ac:dyDescent="0.3">
      <c r="A58" t="s">
        <v>158</v>
      </c>
      <c r="B58" t="s">
        <v>159</v>
      </c>
      <c r="C58">
        <v>2.2227721301732002</v>
      </c>
      <c r="D58">
        <v>4.9094628136745302E-4</v>
      </c>
    </row>
    <row r="59" spans="1:4" x14ac:dyDescent="0.3">
      <c r="A59" t="s">
        <v>184</v>
      </c>
      <c r="B59" t="s">
        <v>185</v>
      </c>
      <c r="C59">
        <v>2.5791375716776699</v>
      </c>
      <c r="D59">
        <v>5.4085634067457897E-4</v>
      </c>
    </row>
    <row r="60" spans="1:4" x14ac:dyDescent="0.3">
      <c r="A60" t="s">
        <v>130</v>
      </c>
      <c r="B60" t="s">
        <v>131</v>
      </c>
      <c r="C60">
        <v>2.1352246504210202</v>
      </c>
      <c r="D60">
        <v>5.6503614770156202E-4</v>
      </c>
    </row>
    <row r="61" spans="1:4" x14ac:dyDescent="0.3">
      <c r="A61" t="s">
        <v>80</v>
      </c>
      <c r="B61" t="s">
        <v>81</v>
      </c>
      <c r="C61">
        <v>2.6439636883512998</v>
      </c>
      <c r="D61">
        <v>6.19249985235686E-4</v>
      </c>
    </row>
    <row r="62" spans="1:4" x14ac:dyDescent="0.3">
      <c r="A62" t="s">
        <v>50</v>
      </c>
      <c r="B62" t="s">
        <v>51</v>
      </c>
      <c r="C62">
        <v>4.0116857957964598</v>
      </c>
      <c r="D62">
        <v>6.6043255009726903E-4</v>
      </c>
    </row>
    <row r="63" spans="1:4" x14ac:dyDescent="0.3">
      <c r="A63" t="s">
        <v>124</v>
      </c>
      <c r="B63" t="s">
        <v>125</v>
      </c>
      <c r="C63">
        <v>2.9259341162366499</v>
      </c>
      <c r="D63">
        <v>7.9231372939883203E-4</v>
      </c>
    </row>
    <row r="64" spans="1:4" x14ac:dyDescent="0.3">
      <c r="A64" t="s">
        <v>90</v>
      </c>
      <c r="B64" t="s">
        <v>91</v>
      </c>
      <c r="C64">
        <v>2.6939675317417899</v>
      </c>
      <c r="D64">
        <v>8.1581480325455997E-4</v>
      </c>
    </row>
    <row r="65" spans="1:4" x14ac:dyDescent="0.3">
      <c r="A65" t="s">
        <v>208</v>
      </c>
      <c r="B65" t="s">
        <v>209</v>
      </c>
      <c r="C65">
        <v>3.1991290294995798</v>
      </c>
      <c r="D65">
        <v>1.44639677873784E-3</v>
      </c>
    </row>
    <row r="66" spans="1:4" x14ac:dyDescent="0.3">
      <c r="A66" t="s">
        <v>212</v>
      </c>
      <c r="B66" t="s">
        <v>213</v>
      </c>
      <c r="C66">
        <v>2.4289008487635</v>
      </c>
      <c r="D66">
        <v>1.49311492528059E-3</v>
      </c>
    </row>
    <row r="67" spans="1:4" x14ac:dyDescent="0.3">
      <c r="A67" t="s">
        <v>70</v>
      </c>
      <c r="B67" t="s">
        <v>71</v>
      </c>
      <c r="C67">
        <v>3.6743334747448699</v>
      </c>
      <c r="D67">
        <v>1.67907043392709E-3</v>
      </c>
    </row>
    <row r="68" spans="1:4" x14ac:dyDescent="0.3">
      <c r="A68" t="s">
        <v>116</v>
      </c>
      <c r="B68" t="s">
        <v>117</v>
      </c>
      <c r="C68">
        <v>4.7148315843566904</v>
      </c>
      <c r="D68">
        <v>1.8938568098245401E-3</v>
      </c>
    </row>
    <row r="69" spans="1:4" x14ac:dyDescent="0.3">
      <c r="A69" t="s">
        <v>206</v>
      </c>
      <c r="B69" t="s">
        <v>207</v>
      </c>
      <c r="C69">
        <v>2.38944067017766</v>
      </c>
      <c r="D69">
        <v>1.8941426419905199E-3</v>
      </c>
    </row>
    <row r="70" spans="1:4" x14ac:dyDescent="0.3">
      <c r="A70" t="s">
        <v>138</v>
      </c>
      <c r="B70" t="s">
        <v>139</v>
      </c>
      <c r="C70">
        <v>4.6155327499534398</v>
      </c>
      <c r="D70">
        <v>2.0263868124337499E-3</v>
      </c>
    </row>
    <row r="71" spans="1:4" x14ac:dyDescent="0.3">
      <c r="A71" t="s">
        <v>72</v>
      </c>
      <c r="B71" t="s">
        <v>73</v>
      </c>
      <c r="C71">
        <v>3.3542632777180201</v>
      </c>
      <c r="D71">
        <v>2.4495175806894401E-3</v>
      </c>
    </row>
    <row r="72" spans="1:4" x14ac:dyDescent="0.3">
      <c r="A72" t="s">
        <v>48</v>
      </c>
      <c r="B72" t="s">
        <v>49</v>
      </c>
      <c r="C72">
        <v>2.4484223361265198</v>
      </c>
      <c r="D72">
        <v>2.5394872138228002E-3</v>
      </c>
    </row>
    <row r="73" spans="1:4" x14ac:dyDescent="0.3">
      <c r="A73" t="s">
        <v>188</v>
      </c>
      <c r="B73" t="s">
        <v>189</v>
      </c>
      <c r="C73">
        <v>2.08055440301675</v>
      </c>
      <c r="D73">
        <v>3.2276966659813902E-3</v>
      </c>
    </row>
    <row r="74" spans="1:4" x14ac:dyDescent="0.3">
      <c r="A74" t="s">
        <v>192</v>
      </c>
      <c r="B74" t="s">
        <v>193</v>
      </c>
      <c r="C74">
        <v>2.33468536398619</v>
      </c>
      <c r="D74">
        <v>3.4742279478289701E-3</v>
      </c>
    </row>
    <row r="75" spans="1:4" x14ac:dyDescent="0.3">
      <c r="A75" t="s">
        <v>194</v>
      </c>
      <c r="B75" t="s">
        <v>195</v>
      </c>
      <c r="C75">
        <v>2.9310486098220401</v>
      </c>
      <c r="D75">
        <v>3.6586079273340298E-3</v>
      </c>
    </row>
    <row r="237" spans="5:8" x14ac:dyDescent="0.3">
      <c r="E237" s="1"/>
      <c r="F237" s="1"/>
      <c r="G237" s="1"/>
      <c r="H237" s="1"/>
    </row>
    <row r="266" spans="5:8" x14ac:dyDescent="0.3">
      <c r="E266" s="1"/>
      <c r="F266" s="1"/>
      <c r="G266" s="1"/>
      <c r="H266" s="1"/>
    </row>
    <row r="664" spans="5:8" x14ac:dyDescent="0.3">
      <c r="E664" s="1"/>
      <c r="F664" s="1"/>
      <c r="G664" s="1"/>
      <c r="H664" s="1"/>
    </row>
    <row r="680" spans="5:8" x14ac:dyDescent="0.3">
      <c r="E680" s="1"/>
      <c r="F680" s="1"/>
      <c r="G680" s="1"/>
      <c r="H680" s="1"/>
    </row>
    <row r="692" spans="5:8" x14ac:dyDescent="0.3">
      <c r="E692" s="2"/>
      <c r="F692" s="2"/>
      <c r="G692" s="2"/>
      <c r="H692" s="2"/>
    </row>
  </sheetData>
  <sortState ref="A2:D75">
    <sortCondition ref="D2:D7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6"/>
  <sheetViews>
    <sheetView workbookViewId="0">
      <selection activeCell="L19" sqref="L19"/>
    </sheetView>
  </sheetViews>
  <sheetFormatPr defaultRowHeight="14.4" x14ac:dyDescent="0.3"/>
  <sheetData>
    <row r="1" spans="1:23" x14ac:dyDescent="0.3">
      <c r="A1" t="s">
        <v>0</v>
      </c>
      <c r="B1" t="s">
        <v>1</v>
      </c>
      <c r="C1" t="s">
        <v>26</v>
      </c>
      <c r="D1" t="s">
        <v>27</v>
      </c>
    </row>
    <row r="2" spans="1:23" x14ac:dyDescent="0.3">
      <c r="A2" t="s">
        <v>414</v>
      </c>
      <c r="B2" t="s">
        <v>415</v>
      </c>
      <c r="C2">
        <v>-2.2797696064875002</v>
      </c>
      <c r="D2" s="7">
        <v>7.2131396570697697E-254</v>
      </c>
      <c r="F2" s="5" t="s">
        <v>2</v>
      </c>
      <c r="G2" s="5" t="s">
        <v>3</v>
      </c>
      <c r="H2" s="5" t="s">
        <v>4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</row>
    <row r="3" spans="1:23" x14ac:dyDescent="0.3">
      <c r="A3" t="s">
        <v>516</v>
      </c>
      <c r="B3" t="s">
        <v>517</v>
      </c>
      <c r="C3">
        <v>-4.7126870070809899</v>
      </c>
      <c r="D3" s="7">
        <v>1.03261856484428E-213</v>
      </c>
      <c r="F3" s="3">
        <f>COUNTA(C:C)-1</f>
        <v>204</v>
      </c>
      <c r="G3" s="3">
        <f>COUNTIF(C:C,"&gt;0")</f>
        <v>0</v>
      </c>
      <c r="H3" s="3">
        <f>COUNTIF(C:C,"&lt;0")</f>
        <v>204</v>
      </c>
      <c r="J3" s="3">
        <f>COUNTIFS(C:C, "&lt;-6")</f>
        <v>0</v>
      </c>
      <c r="K3" s="3">
        <f>COUNTIFS(C:C, "&gt;-6", C:C, "&lt;-5")</f>
        <v>2</v>
      </c>
      <c r="L3" s="3">
        <f>COUNTIFS(C:C, "&gt;-5", C:C, "&lt;-4")</f>
        <v>4</v>
      </c>
      <c r="M3" s="3">
        <f>COUNTIFS(C:C, "&gt;-4", C:C, "&lt;-3")</f>
        <v>44</v>
      </c>
      <c r="N3" s="3">
        <f>COUNTIFS(C:C, "&gt;-3", C:C, "&lt;-2")</f>
        <v>125</v>
      </c>
      <c r="O3" s="3">
        <f>COUNTIFS(C:C, "&lt;-1", C:C, "&gt;-2")</f>
        <v>29</v>
      </c>
      <c r="P3" s="3">
        <f>COUNTIFS(C:C, "&lt;1", C:C, "&gt;-1")</f>
        <v>0</v>
      </c>
      <c r="Q3" s="3">
        <f>COUNTIFS(C:C, "&gt;1", C:C, "&lt;2")</f>
        <v>0</v>
      </c>
      <c r="R3" s="3">
        <f>COUNTIFS(C:C, "&gt;2", C:C, "&lt;3")</f>
        <v>0</v>
      </c>
      <c r="S3" s="3">
        <f>COUNTIFS(C:C, "&gt;3", C:C, "&lt;4")</f>
        <v>0</v>
      </c>
      <c r="T3" s="3">
        <f>COUNTIFS(C:C, "&gt;4", C:C, "&lt;5")</f>
        <v>0</v>
      </c>
      <c r="U3" s="3">
        <f>COUNTIFS(C:C, "&gt;5", C:C, "&lt;6")</f>
        <v>0</v>
      </c>
      <c r="V3" s="3">
        <f>COUNTIFS(C:C, "&gt;6")</f>
        <v>0</v>
      </c>
      <c r="W3" s="3">
        <f>J3+K3+L3+M3+N3+O3+P3+Q3+R3+S3+T3+U3+V3</f>
        <v>204</v>
      </c>
    </row>
    <row r="4" spans="1:23" x14ac:dyDescent="0.3">
      <c r="A4" t="s">
        <v>446</v>
      </c>
      <c r="B4" t="s">
        <v>447</v>
      </c>
      <c r="C4">
        <v>-1.9193991090987499</v>
      </c>
      <c r="D4" s="7">
        <v>4.5717128810930904E-65</v>
      </c>
    </row>
    <row r="5" spans="1:23" x14ac:dyDescent="0.3">
      <c r="A5" t="s">
        <v>294</v>
      </c>
      <c r="B5" t="s">
        <v>295</v>
      </c>
      <c r="C5">
        <v>-1.90198149552893</v>
      </c>
      <c r="D5" s="7">
        <v>8.67200882200963E-63</v>
      </c>
    </row>
    <row r="6" spans="1:23" x14ac:dyDescent="0.3">
      <c r="A6" t="s">
        <v>586</v>
      </c>
      <c r="B6" t="s">
        <v>587</v>
      </c>
      <c r="C6">
        <v>-1.9630222084070701</v>
      </c>
      <c r="D6" s="7">
        <v>8.0180496500748696E-62</v>
      </c>
    </row>
    <row r="7" spans="1:23" ht="15" customHeight="1" x14ac:dyDescent="0.3">
      <c r="A7" t="s">
        <v>364</v>
      </c>
      <c r="B7" t="s">
        <v>365</v>
      </c>
      <c r="C7">
        <v>-3.1258787987498899</v>
      </c>
      <c r="D7" s="7">
        <v>8.7689273459805694E-49</v>
      </c>
    </row>
    <row r="8" spans="1:23" x14ac:dyDescent="0.3">
      <c r="A8" t="s">
        <v>582</v>
      </c>
      <c r="B8" t="s">
        <v>583</v>
      </c>
      <c r="C8">
        <v>-1.9751264534310999</v>
      </c>
      <c r="D8" s="7">
        <v>1.4912307412325399E-48</v>
      </c>
    </row>
    <row r="9" spans="1:23" x14ac:dyDescent="0.3">
      <c r="A9" t="s">
        <v>320</v>
      </c>
      <c r="B9" t="s">
        <v>321</v>
      </c>
      <c r="C9">
        <v>-2.3500463228291499</v>
      </c>
      <c r="D9" s="7">
        <v>3.24120488111497E-48</v>
      </c>
    </row>
    <row r="10" spans="1:23" x14ac:dyDescent="0.3">
      <c r="A10" t="s">
        <v>382</v>
      </c>
      <c r="B10" t="s">
        <v>383</v>
      </c>
      <c r="C10">
        <v>-2.3873171483781399</v>
      </c>
      <c r="D10" s="7">
        <v>2.1494960349703802E-46</v>
      </c>
    </row>
    <row r="11" spans="1:23" x14ac:dyDescent="0.3">
      <c r="A11" t="s">
        <v>422</v>
      </c>
      <c r="B11" t="s">
        <v>423</v>
      </c>
      <c r="C11">
        <v>-2.4695368699925599</v>
      </c>
      <c r="D11" s="7">
        <v>6.4539162073260797E-43</v>
      </c>
    </row>
    <row r="12" spans="1:23" x14ac:dyDescent="0.3">
      <c r="A12" t="s">
        <v>408</v>
      </c>
      <c r="B12" t="s">
        <v>409</v>
      </c>
      <c r="C12">
        <v>-1.91180800628113</v>
      </c>
      <c r="D12" s="7">
        <v>3.9636800330726798E-41</v>
      </c>
    </row>
    <row r="13" spans="1:23" x14ac:dyDescent="0.3">
      <c r="A13" t="s">
        <v>616</v>
      </c>
      <c r="B13" t="s">
        <v>617</v>
      </c>
      <c r="C13">
        <v>-2.2438866095716898</v>
      </c>
      <c r="D13" s="7">
        <v>5.5478093097243603E-39</v>
      </c>
    </row>
    <row r="14" spans="1:23" x14ac:dyDescent="0.3">
      <c r="A14" t="s">
        <v>308</v>
      </c>
      <c r="B14" t="s">
        <v>309</v>
      </c>
      <c r="C14">
        <v>-2.1603362267642598</v>
      </c>
      <c r="D14" s="7">
        <v>3.69444066568531E-37</v>
      </c>
    </row>
    <row r="15" spans="1:23" x14ac:dyDescent="0.3">
      <c r="A15" t="s">
        <v>310</v>
      </c>
      <c r="B15" t="s">
        <v>311</v>
      </c>
      <c r="C15">
        <v>-2.3718437338205498</v>
      </c>
      <c r="D15" s="7">
        <v>8.5579819714717296E-36</v>
      </c>
    </row>
    <row r="16" spans="1:23" x14ac:dyDescent="0.3">
      <c r="A16" t="s">
        <v>568</v>
      </c>
      <c r="B16" t="s">
        <v>569</v>
      </c>
      <c r="C16">
        <v>-2.12900158312081</v>
      </c>
      <c r="D16" s="7">
        <v>5.16204057733562E-32</v>
      </c>
    </row>
    <row r="17" spans="1:4" x14ac:dyDescent="0.3">
      <c r="A17" t="s">
        <v>430</v>
      </c>
      <c r="B17" t="s">
        <v>431</v>
      </c>
      <c r="C17">
        <v>-2.2398841912252299</v>
      </c>
      <c r="D17" s="7">
        <v>7.9557837208580002E-32</v>
      </c>
    </row>
    <row r="18" spans="1:4" x14ac:dyDescent="0.3">
      <c r="A18" t="s">
        <v>330</v>
      </c>
      <c r="B18" t="s">
        <v>331</v>
      </c>
      <c r="C18">
        <v>-2.2301691043466301</v>
      </c>
      <c r="D18" s="7">
        <v>9.79378554952685E-30</v>
      </c>
    </row>
    <row r="19" spans="1:4" x14ac:dyDescent="0.3">
      <c r="A19" t="s">
        <v>486</v>
      </c>
      <c r="B19" t="s">
        <v>487</v>
      </c>
      <c r="C19">
        <v>-1.9146265352046301</v>
      </c>
      <c r="D19" s="7">
        <v>4.2920714964402398E-27</v>
      </c>
    </row>
    <row r="20" spans="1:4" x14ac:dyDescent="0.3">
      <c r="A20" t="s">
        <v>454</v>
      </c>
      <c r="B20" t="s">
        <v>455</v>
      </c>
      <c r="C20">
        <v>-2.6245379845255798</v>
      </c>
      <c r="D20" s="7">
        <v>2.2459706802171201E-26</v>
      </c>
    </row>
    <row r="21" spans="1:4" x14ac:dyDescent="0.3">
      <c r="A21" t="s">
        <v>576</v>
      </c>
      <c r="B21" t="s">
        <v>577</v>
      </c>
      <c r="C21">
        <v>-2.6425334098875601</v>
      </c>
      <c r="D21" s="7">
        <v>1.2310261632422699E-25</v>
      </c>
    </row>
    <row r="22" spans="1:4" x14ac:dyDescent="0.3">
      <c r="A22" t="s">
        <v>522</v>
      </c>
      <c r="B22" t="s">
        <v>523</v>
      </c>
      <c r="C22">
        <v>-2.0456492401160502</v>
      </c>
      <c r="D22" s="7">
        <v>2.43678585514224E-25</v>
      </c>
    </row>
    <row r="23" spans="1:4" x14ac:dyDescent="0.3">
      <c r="A23" t="s">
        <v>334</v>
      </c>
      <c r="B23" t="s">
        <v>335</v>
      </c>
      <c r="C23">
        <v>-2.50346434761498</v>
      </c>
      <c r="D23" s="7">
        <v>2.7406596985849301E-25</v>
      </c>
    </row>
    <row r="24" spans="1:4" x14ac:dyDescent="0.3">
      <c r="A24" t="s">
        <v>372</v>
      </c>
      <c r="B24" t="s">
        <v>373</v>
      </c>
      <c r="C24">
        <v>-2.0797976361789901</v>
      </c>
      <c r="D24" s="7">
        <v>2.6776982470378099E-24</v>
      </c>
    </row>
    <row r="25" spans="1:4" x14ac:dyDescent="0.3">
      <c r="A25" t="s">
        <v>216</v>
      </c>
      <c r="B25" t="s">
        <v>217</v>
      </c>
      <c r="C25">
        <v>-2.01522142278233</v>
      </c>
      <c r="D25" s="7">
        <v>1.31491390826995E-23</v>
      </c>
    </row>
    <row r="26" spans="1:4" x14ac:dyDescent="0.3">
      <c r="A26" t="s">
        <v>604</v>
      </c>
      <c r="B26" t="s">
        <v>605</v>
      </c>
      <c r="C26">
        <v>-2.3315577134982099</v>
      </c>
      <c r="D26" s="7">
        <v>1.7967380779098E-23</v>
      </c>
    </row>
    <row r="27" spans="1:4" x14ac:dyDescent="0.3">
      <c r="A27" t="s">
        <v>314</v>
      </c>
      <c r="B27" t="s">
        <v>315</v>
      </c>
      <c r="C27">
        <v>-2.65172328638883</v>
      </c>
      <c r="D27" s="7">
        <v>2.3003743206425199E-23</v>
      </c>
    </row>
    <row r="28" spans="1:4" x14ac:dyDescent="0.3">
      <c r="A28" t="s">
        <v>474</v>
      </c>
      <c r="B28" t="s">
        <v>475</v>
      </c>
      <c r="C28">
        <v>-3.3917418159720598</v>
      </c>
      <c r="D28" s="7">
        <v>5.6537373022449499E-23</v>
      </c>
    </row>
    <row r="29" spans="1:4" x14ac:dyDescent="0.3">
      <c r="A29" t="s">
        <v>268</v>
      </c>
      <c r="B29" t="s">
        <v>269</v>
      </c>
      <c r="C29">
        <v>-2.4362726444242</v>
      </c>
      <c r="D29" s="7">
        <v>1.12620554791972E-21</v>
      </c>
    </row>
    <row r="30" spans="1:4" x14ac:dyDescent="0.3">
      <c r="A30" t="s">
        <v>306</v>
      </c>
      <c r="B30" t="s">
        <v>307</v>
      </c>
      <c r="C30">
        <v>-2.7072275019110501</v>
      </c>
      <c r="D30" s="7">
        <v>1.35914477478288E-21</v>
      </c>
    </row>
    <row r="31" spans="1:4" x14ac:dyDescent="0.3">
      <c r="A31" t="s">
        <v>264</v>
      </c>
      <c r="B31" t="s">
        <v>265</v>
      </c>
      <c r="C31">
        <v>-1.9867557948076</v>
      </c>
      <c r="D31" s="7">
        <v>2.805624324908E-21</v>
      </c>
    </row>
    <row r="32" spans="1:4" x14ac:dyDescent="0.3">
      <c r="A32" t="s">
        <v>526</v>
      </c>
      <c r="B32" t="s">
        <v>527</v>
      </c>
      <c r="C32">
        <v>-3.6700550946077701</v>
      </c>
      <c r="D32" s="7">
        <v>1.0925119960152901E-20</v>
      </c>
    </row>
    <row r="33" spans="1:4" x14ac:dyDescent="0.3">
      <c r="A33" t="s">
        <v>402</v>
      </c>
      <c r="B33" t="s">
        <v>403</v>
      </c>
      <c r="C33">
        <v>-2.41035470891324</v>
      </c>
      <c r="D33" s="7">
        <v>3.1130897108103698E-20</v>
      </c>
    </row>
    <row r="34" spans="1:4" x14ac:dyDescent="0.3">
      <c r="A34" t="s">
        <v>378</v>
      </c>
      <c r="B34" t="s">
        <v>379</v>
      </c>
      <c r="C34">
        <v>-3.9453464696686802</v>
      </c>
      <c r="D34" s="7">
        <v>3.34936638405864E-20</v>
      </c>
    </row>
    <row r="35" spans="1:4" x14ac:dyDescent="0.3">
      <c r="A35" t="s">
        <v>428</v>
      </c>
      <c r="B35" t="s">
        <v>429</v>
      </c>
      <c r="C35">
        <v>-3.1703865957213999</v>
      </c>
      <c r="D35" s="7">
        <v>5.4061169659402897E-20</v>
      </c>
    </row>
    <row r="36" spans="1:4" x14ac:dyDescent="0.3">
      <c r="A36" t="s">
        <v>514</v>
      </c>
      <c r="B36" t="s">
        <v>515</v>
      </c>
      <c r="C36">
        <v>-3.12702381436246</v>
      </c>
      <c r="D36" s="7">
        <v>4.1864478753308401E-19</v>
      </c>
    </row>
    <row r="37" spans="1:4" x14ac:dyDescent="0.3">
      <c r="A37" t="s">
        <v>564</v>
      </c>
      <c r="B37" t="s">
        <v>565</v>
      </c>
      <c r="C37">
        <v>-2.3604733472181798</v>
      </c>
      <c r="D37" s="7">
        <v>6.4003595155178001E-19</v>
      </c>
    </row>
    <row r="38" spans="1:4" x14ac:dyDescent="0.3">
      <c r="A38" t="s">
        <v>448</v>
      </c>
      <c r="B38" t="s">
        <v>449</v>
      </c>
      <c r="C38">
        <v>-1.8431840041479901</v>
      </c>
      <c r="D38" s="7">
        <v>2.49783312086627E-18</v>
      </c>
    </row>
    <row r="39" spans="1:4" x14ac:dyDescent="0.3">
      <c r="A39" t="s">
        <v>386</v>
      </c>
      <c r="B39" t="s">
        <v>387</v>
      </c>
      <c r="C39">
        <v>-2.2611968736940602</v>
      </c>
      <c r="D39" s="7">
        <v>4.8354119058177301E-18</v>
      </c>
    </row>
    <row r="40" spans="1:4" x14ac:dyDescent="0.3">
      <c r="A40" t="s">
        <v>506</v>
      </c>
      <c r="B40" t="s">
        <v>507</v>
      </c>
      <c r="C40">
        <v>-2.7673148685481199</v>
      </c>
      <c r="D40" s="7">
        <v>6.7511422420737799E-18</v>
      </c>
    </row>
    <row r="41" spans="1:4" x14ac:dyDescent="0.3">
      <c r="A41" t="s">
        <v>278</v>
      </c>
      <c r="B41" t="s">
        <v>279</v>
      </c>
      <c r="C41">
        <v>-2.0031480151999301</v>
      </c>
      <c r="D41" s="7">
        <v>1.43663078669235E-17</v>
      </c>
    </row>
    <row r="42" spans="1:4" x14ac:dyDescent="0.3">
      <c r="A42" t="s">
        <v>388</v>
      </c>
      <c r="B42" t="s">
        <v>389</v>
      </c>
      <c r="C42">
        <v>-2.2942906195361199</v>
      </c>
      <c r="D42" s="7">
        <v>2.25639739887622E-17</v>
      </c>
    </row>
    <row r="43" spans="1:4" x14ac:dyDescent="0.3">
      <c r="A43" t="s">
        <v>366</v>
      </c>
      <c r="B43" t="s">
        <v>367</v>
      </c>
      <c r="C43">
        <v>-2.7787341661355001</v>
      </c>
      <c r="D43" s="7">
        <v>9.8217444461530905E-17</v>
      </c>
    </row>
    <row r="44" spans="1:4" x14ac:dyDescent="0.3">
      <c r="A44" t="s">
        <v>214</v>
      </c>
      <c r="B44" t="s">
        <v>215</v>
      </c>
      <c r="C44">
        <v>-1.9969820021421001</v>
      </c>
      <c r="D44" s="7">
        <v>4.2671971792605102E-16</v>
      </c>
    </row>
    <row r="45" spans="1:4" x14ac:dyDescent="0.3">
      <c r="A45" t="s">
        <v>608</v>
      </c>
      <c r="B45" t="s">
        <v>609</v>
      </c>
      <c r="C45">
        <v>-2.7798071667784199</v>
      </c>
      <c r="D45" s="7">
        <v>4.6446551918109202E-16</v>
      </c>
    </row>
    <row r="46" spans="1:4" x14ac:dyDescent="0.3">
      <c r="A46" t="s">
        <v>438</v>
      </c>
      <c r="B46" t="s">
        <v>439</v>
      </c>
      <c r="C46">
        <v>-2.5606906183587501</v>
      </c>
      <c r="D46" s="7">
        <v>9.3752907978880304E-16</v>
      </c>
    </row>
    <row r="47" spans="1:4" x14ac:dyDescent="0.3">
      <c r="A47" t="s">
        <v>342</v>
      </c>
      <c r="B47" t="s">
        <v>343</v>
      </c>
      <c r="C47">
        <v>-3.2390122515914599</v>
      </c>
      <c r="D47" s="7">
        <v>1.53585768924248E-15</v>
      </c>
    </row>
    <row r="48" spans="1:4" x14ac:dyDescent="0.3">
      <c r="A48" t="s">
        <v>394</v>
      </c>
      <c r="B48" t="s">
        <v>395</v>
      </c>
      <c r="C48">
        <v>-2.0967003196367799</v>
      </c>
      <c r="D48" s="7">
        <v>3.5963446241730004E-15</v>
      </c>
    </row>
    <row r="49" spans="1:4" x14ac:dyDescent="0.3">
      <c r="A49" t="s">
        <v>612</v>
      </c>
      <c r="B49" t="s">
        <v>613</v>
      </c>
      <c r="C49">
        <v>-1.8576206755462099</v>
      </c>
      <c r="D49" s="7">
        <v>3.6412211755668496E-15</v>
      </c>
    </row>
    <row r="50" spans="1:4" x14ac:dyDescent="0.3">
      <c r="A50" t="s">
        <v>508</v>
      </c>
      <c r="B50" t="s">
        <v>509</v>
      </c>
      <c r="C50">
        <v>-2.9165926549655201</v>
      </c>
      <c r="D50" s="7">
        <v>1.1149103581397801E-14</v>
      </c>
    </row>
    <row r="51" spans="1:4" x14ac:dyDescent="0.3">
      <c r="A51" t="s">
        <v>374</v>
      </c>
      <c r="B51" t="s">
        <v>375</v>
      </c>
      <c r="C51">
        <v>-2.4013580620264401</v>
      </c>
      <c r="D51" s="7">
        <v>1.8760493473463899E-14</v>
      </c>
    </row>
    <row r="52" spans="1:4" x14ac:dyDescent="0.3">
      <c r="A52" t="s">
        <v>482</v>
      </c>
      <c r="B52" t="s">
        <v>483</v>
      </c>
      <c r="C52">
        <v>-3.3819280584089202</v>
      </c>
      <c r="D52" s="7">
        <v>2.2239556331770801E-14</v>
      </c>
    </row>
    <row r="53" spans="1:4" x14ac:dyDescent="0.3">
      <c r="A53" t="s">
        <v>452</v>
      </c>
      <c r="B53" t="s">
        <v>453</v>
      </c>
      <c r="C53">
        <v>-2.0501039706016599</v>
      </c>
      <c r="D53" s="7">
        <v>3.1715304062786603E-14</v>
      </c>
    </row>
    <row r="54" spans="1:4" x14ac:dyDescent="0.3">
      <c r="A54" t="s">
        <v>558</v>
      </c>
      <c r="B54" t="s">
        <v>559</v>
      </c>
      <c r="C54">
        <v>-2.3155249892070899</v>
      </c>
      <c r="D54" s="7">
        <v>1.7929399032864499E-13</v>
      </c>
    </row>
    <row r="55" spans="1:4" x14ac:dyDescent="0.3">
      <c r="A55" t="s">
        <v>490</v>
      </c>
      <c r="B55" t="s">
        <v>491</v>
      </c>
      <c r="C55">
        <v>-3.5273797902314898</v>
      </c>
      <c r="D55" s="7">
        <v>2.6736830820189298E-13</v>
      </c>
    </row>
    <row r="56" spans="1:4" x14ac:dyDescent="0.3">
      <c r="A56" t="s">
        <v>338</v>
      </c>
      <c r="B56" t="s">
        <v>339</v>
      </c>
      <c r="C56">
        <v>-2.6474530480303402</v>
      </c>
      <c r="D56" s="7">
        <v>3.2793284263032498E-13</v>
      </c>
    </row>
    <row r="57" spans="1:4" x14ac:dyDescent="0.3">
      <c r="A57" t="s">
        <v>470</v>
      </c>
      <c r="B57" t="s">
        <v>471</v>
      </c>
      <c r="C57">
        <v>-2.5099615828426298</v>
      </c>
      <c r="D57" s="7">
        <v>4.1774140542165101E-13</v>
      </c>
    </row>
    <row r="58" spans="1:4" x14ac:dyDescent="0.3">
      <c r="A58" t="s">
        <v>410</v>
      </c>
      <c r="B58" t="s">
        <v>411</v>
      </c>
      <c r="C58">
        <v>-1.9040082894858801</v>
      </c>
      <c r="D58" s="7">
        <v>7.4473518843053403E-13</v>
      </c>
    </row>
    <row r="59" spans="1:4" x14ac:dyDescent="0.3">
      <c r="A59" t="s">
        <v>566</v>
      </c>
      <c r="B59" t="s">
        <v>567</v>
      </c>
      <c r="C59">
        <v>-2.1504949358324499</v>
      </c>
      <c r="D59" s="7">
        <v>7.6951538839930002E-13</v>
      </c>
    </row>
    <row r="60" spans="1:4" x14ac:dyDescent="0.3">
      <c r="A60" t="s">
        <v>494</v>
      </c>
      <c r="B60" t="s">
        <v>495</v>
      </c>
      <c r="C60">
        <v>-1.9020355174288399</v>
      </c>
      <c r="D60" s="7">
        <v>9.6700832210387809E-13</v>
      </c>
    </row>
    <row r="61" spans="1:4" x14ac:dyDescent="0.3">
      <c r="A61" t="s">
        <v>246</v>
      </c>
      <c r="B61" t="s">
        <v>247</v>
      </c>
      <c r="C61">
        <v>-3.9373423652097999</v>
      </c>
      <c r="D61" s="7">
        <v>2.1741002114619698E-12</v>
      </c>
    </row>
    <row r="62" spans="1:4" x14ac:dyDescent="0.3">
      <c r="A62" t="s">
        <v>442</v>
      </c>
      <c r="B62" t="s">
        <v>443</v>
      </c>
      <c r="C62">
        <v>-2.4026179769465701</v>
      </c>
      <c r="D62" s="7">
        <v>2.5575875745985698E-12</v>
      </c>
    </row>
    <row r="63" spans="1:4" x14ac:dyDescent="0.3">
      <c r="A63" t="s">
        <v>380</v>
      </c>
      <c r="B63" t="s">
        <v>381</v>
      </c>
      <c r="C63">
        <v>-3.46293414897531</v>
      </c>
      <c r="D63" s="7">
        <v>3.7669476252153796E-12</v>
      </c>
    </row>
    <row r="64" spans="1:4" x14ac:dyDescent="0.3">
      <c r="A64" t="s">
        <v>594</v>
      </c>
      <c r="B64" t="s">
        <v>595</v>
      </c>
      <c r="C64">
        <v>-2.0386756898021599</v>
      </c>
      <c r="D64" s="7">
        <v>4.1287146393491602E-12</v>
      </c>
    </row>
    <row r="65" spans="1:4" x14ac:dyDescent="0.3">
      <c r="A65" t="s">
        <v>238</v>
      </c>
      <c r="B65" t="s">
        <v>239</v>
      </c>
      <c r="C65">
        <v>-2.3334472666186001</v>
      </c>
      <c r="D65" s="7">
        <v>1.17570566589854E-11</v>
      </c>
    </row>
    <row r="66" spans="1:4" x14ac:dyDescent="0.3">
      <c r="A66" t="s">
        <v>518</v>
      </c>
      <c r="B66" t="s">
        <v>519</v>
      </c>
      <c r="C66">
        <v>-2.5000156394173101</v>
      </c>
      <c r="D66" s="7">
        <v>1.3644203919436199E-11</v>
      </c>
    </row>
    <row r="67" spans="1:4" x14ac:dyDescent="0.3">
      <c r="A67" t="s">
        <v>606</v>
      </c>
      <c r="B67" t="s">
        <v>607</v>
      </c>
      <c r="C67">
        <v>-1.92488836120588</v>
      </c>
      <c r="D67" s="7">
        <v>1.84315471124995E-11</v>
      </c>
    </row>
    <row r="68" spans="1:4" x14ac:dyDescent="0.3">
      <c r="A68" t="s">
        <v>540</v>
      </c>
      <c r="B68" t="s">
        <v>541</v>
      </c>
      <c r="C68">
        <v>-2.8120705174735101</v>
      </c>
      <c r="D68" s="7">
        <v>2.1801915337578401E-11</v>
      </c>
    </row>
    <row r="69" spans="1:4" x14ac:dyDescent="0.3">
      <c r="A69" t="s">
        <v>450</v>
      </c>
      <c r="B69" t="s">
        <v>451</v>
      </c>
      <c r="C69">
        <v>-2.5979869309221999</v>
      </c>
      <c r="D69" s="7">
        <v>2.7213459501381E-11</v>
      </c>
    </row>
    <row r="70" spans="1:4" x14ac:dyDescent="0.3">
      <c r="A70" t="s">
        <v>328</v>
      </c>
      <c r="B70" t="s">
        <v>329</v>
      </c>
      <c r="C70">
        <v>-2.1870452431738401</v>
      </c>
      <c r="D70" s="7">
        <v>2.9583592876690599E-11</v>
      </c>
    </row>
    <row r="71" spans="1:4" x14ac:dyDescent="0.3">
      <c r="A71" t="s">
        <v>498</v>
      </c>
      <c r="B71" t="s">
        <v>499</v>
      </c>
      <c r="C71">
        <v>-2.2442059594343302</v>
      </c>
      <c r="D71" s="7">
        <v>2.1431573335364099E-10</v>
      </c>
    </row>
    <row r="72" spans="1:4" x14ac:dyDescent="0.3">
      <c r="A72" t="s">
        <v>484</v>
      </c>
      <c r="B72" t="s">
        <v>485</v>
      </c>
      <c r="C72">
        <v>-2.4517036101065499</v>
      </c>
      <c r="D72" s="7">
        <v>2.6423842400338098E-10</v>
      </c>
    </row>
    <row r="73" spans="1:4" x14ac:dyDescent="0.3">
      <c r="A73" t="s">
        <v>578</v>
      </c>
      <c r="B73" t="s">
        <v>579</v>
      </c>
      <c r="C73">
        <v>-2.1078839892968202</v>
      </c>
      <c r="D73" s="7">
        <v>2.9851487033086099E-10</v>
      </c>
    </row>
    <row r="74" spans="1:4" x14ac:dyDescent="0.3">
      <c r="A74" t="s">
        <v>580</v>
      </c>
      <c r="B74" t="s">
        <v>581</v>
      </c>
      <c r="C74">
        <v>-2.3095569751500098</v>
      </c>
      <c r="D74" s="7">
        <v>3.60888001431183E-10</v>
      </c>
    </row>
    <row r="75" spans="1:4" x14ac:dyDescent="0.3">
      <c r="A75" t="s">
        <v>440</v>
      </c>
      <c r="B75" t="s">
        <v>441</v>
      </c>
      <c r="C75">
        <v>-1.9062645787721799</v>
      </c>
      <c r="D75" s="7">
        <v>4.0280350479645401E-10</v>
      </c>
    </row>
    <row r="76" spans="1:4" x14ac:dyDescent="0.3">
      <c r="A76" t="s">
        <v>356</v>
      </c>
      <c r="B76" t="s">
        <v>357</v>
      </c>
      <c r="C76">
        <v>-2.7558763276340099</v>
      </c>
      <c r="D76" s="7">
        <v>4.0568119866505298E-10</v>
      </c>
    </row>
    <row r="77" spans="1:4" x14ac:dyDescent="0.3">
      <c r="A77" t="s">
        <v>620</v>
      </c>
      <c r="B77" t="s">
        <v>621</v>
      </c>
      <c r="C77">
        <v>-2.7837342217907302</v>
      </c>
      <c r="D77" s="7">
        <v>5.2302503248499603E-10</v>
      </c>
    </row>
    <row r="78" spans="1:4" x14ac:dyDescent="0.3">
      <c r="A78" t="s">
        <v>618</v>
      </c>
      <c r="B78" t="s">
        <v>619</v>
      </c>
      <c r="C78">
        <v>-2.1254576322532999</v>
      </c>
      <c r="D78" s="7">
        <v>5.7510589129637099E-10</v>
      </c>
    </row>
    <row r="79" spans="1:4" x14ac:dyDescent="0.3">
      <c r="A79" t="s">
        <v>536</v>
      </c>
      <c r="B79" t="s">
        <v>537</v>
      </c>
      <c r="C79">
        <v>-2.2403291336973199</v>
      </c>
      <c r="D79" s="7">
        <v>6.2063681771617298E-10</v>
      </c>
    </row>
    <row r="80" spans="1:4" x14ac:dyDescent="0.3">
      <c r="A80" t="s">
        <v>598</v>
      </c>
      <c r="B80" t="s">
        <v>599</v>
      </c>
      <c r="C80">
        <v>-2.7866977092107499</v>
      </c>
      <c r="D80" s="7">
        <v>6.4401079318171904E-10</v>
      </c>
    </row>
    <row r="81" spans="1:8" x14ac:dyDescent="0.3">
      <c r="A81" t="s">
        <v>600</v>
      </c>
      <c r="B81" t="s">
        <v>601</v>
      </c>
      <c r="C81">
        <v>-1.8402854564295199</v>
      </c>
      <c r="D81" s="7">
        <v>6.6641949952015005E-10</v>
      </c>
    </row>
    <row r="82" spans="1:8" x14ac:dyDescent="0.3">
      <c r="A82" t="s">
        <v>552</v>
      </c>
      <c r="B82" t="s">
        <v>553</v>
      </c>
      <c r="C82">
        <v>-2.1287780179273899</v>
      </c>
      <c r="D82" s="7">
        <v>6.8598207489764196E-10</v>
      </c>
    </row>
    <row r="83" spans="1:8" x14ac:dyDescent="0.3">
      <c r="A83" t="s">
        <v>286</v>
      </c>
      <c r="B83" t="s">
        <v>287</v>
      </c>
      <c r="C83">
        <v>-2.36775223571285</v>
      </c>
      <c r="D83" s="7">
        <v>7.4053874761954803E-10</v>
      </c>
    </row>
    <row r="84" spans="1:8" x14ac:dyDescent="0.3">
      <c r="A84" t="s">
        <v>346</v>
      </c>
      <c r="B84" t="s">
        <v>347</v>
      </c>
      <c r="C84">
        <v>-1.84440624560101</v>
      </c>
      <c r="D84" s="7">
        <v>1.01689021777806E-9</v>
      </c>
      <c r="E84" s="1"/>
      <c r="F84" s="1"/>
      <c r="G84" s="1"/>
      <c r="H84" s="1"/>
    </row>
    <row r="85" spans="1:8" x14ac:dyDescent="0.3">
      <c r="A85" t="s">
        <v>434</v>
      </c>
      <c r="B85" t="s">
        <v>435</v>
      </c>
      <c r="C85">
        <v>-3.7001452784959201</v>
      </c>
      <c r="D85" s="7">
        <v>1.3092086302570201E-9</v>
      </c>
    </row>
    <row r="86" spans="1:8" x14ac:dyDescent="0.3">
      <c r="A86" t="s">
        <v>588</v>
      </c>
      <c r="B86" t="s">
        <v>589</v>
      </c>
      <c r="C86">
        <v>-1.94999871876312</v>
      </c>
      <c r="D86" s="7">
        <v>1.95538931960822E-9</v>
      </c>
    </row>
    <row r="87" spans="1:8" x14ac:dyDescent="0.3">
      <c r="A87" t="s">
        <v>324</v>
      </c>
      <c r="B87" t="s">
        <v>325</v>
      </c>
      <c r="C87">
        <v>-2.2559013224623299</v>
      </c>
      <c r="D87" s="7">
        <v>2.8035486874942202E-9</v>
      </c>
    </row>
    <row r="88" spans="1:8" x14ac:dyDescent="0.3">
      <c r="A88" t="s">
        <v>396</v>
      </c>
      <c r="B88" t="s">
        <v>397</v>
      </c>
      <c r="C88">
        <v>-2.48377934828495</v>
      </c>
      <c r="D88" s="7">
        <v>4.5872733031420003E-9</v>
      </c>
    </row>
    <row r="89" spans="1:8" x14ac:dyDescent="0.3">
      <c r="A89" t="s">
        <v>240</v>
      </c>
      <c r="B89" t="s">
        <v>241</v>
      </c>
      <c r="C89">
        <v>-1.8306888872087901</v>
      </c>
      <c r="D89" s="7">
        <v>4.7781563550404896E-9</v>
      </c>
    </row>
    <row r="90" spans="1:8" x14ac:dyDescent="0.3">
      <c r="A90" t="s">
        <v>432</v>
      </c>
      <c r="B90" t="s">
        <v>433</v>
      </c>
      <c r="C90">
        <v>-2.2705147469456102</v>
      </c>
      <c r="D90" s="7">
        <v>6.4811961331591304E-9</v>
      </c>
    </row>
    <row r="91" spans="1:8" x14ac:dyDescent="0.3">
      <c r="A91" t="s">
        <v>574</v>
      </c>
      <c r="B91" t="s">
        <v>575</v>
      </c>
      <c r="C91">
        <v>-2.42021695616355</v>
      </c>
      <c r="D91" s="7">
        <v>9.3001149854671406E-9</v>
      </c>
    </row>
    <row r="92" spans="1:8" x14ac:dyDescent="0.3">
      <c r="A92" t="s">
        <v>512</v>
      </c>
      <c r="B92" t="s">
        <v>513</v>
      </c>
      <c r="C92">
        <v>-1.93867840667669</v>
      </c>
      <c r="D92" s="7">
        <v>9.4831147379941705E-9</v>
      </c>
    </row>
    <row r="93" spans="1:8" x14ac:dyDescent="0.3">
      <c r="A93" t="s">
        <v>302</v>
      </c>
      <c r="B93" t="s">
        <v>303</v>
      </c>
      <c r="C93">
        <v>-3.5299192280209</v>
      </c>
      <c r="D93" s="7">
        <v>1.3056155350396499E-8</v>
      </c>
    </row>
    <row r="94" spans="1:8" x14ac:dyDescent="0.3">
      <c r="A94" t="s">
        <v>258</v>
      </c>
      <c r="B94" t="s">
        <v>259</v>
      </c>
      <c r="C94">
        <v>-2.87035583933796</v>
      </c>
      <c r="D94" s="7">
        <v>1.3193484605025E-8</v>
      </c>
    </row>
    <row r="95" spans="1:8" x14ac:dyDescent="0.3">
      <c r="A95" t="s">
        <v>524</v>
      </c>
      <c r="B95" t="s">
        <v>525</v>
      </c>
      <c r="C95">
        <v>-2.1940728753958298</v>
      </c>
      <c r="D95" s="7">
        <v>2.8102301521222799E-8</v>
      </c>
    </row>
    <row r="96" spans="1:8" x14ac:dyDescent="0.3">
      <c r="A96" t="s">
        <v>370</v>
      </c>
      <c r="B96" t="s">
        <v>371</v>
      </c>
      <c r="C96">
        <v>-2.3508970200669599</v>
      </c>
      <c r="D96" s="7">
        <v>3.9659072622677697E-8</v>
      </c>
    </row>
    <row r="97" spans="1:4" x14ac:dyDescent="0.3">
      <c r="A97" t="s">
        <v>596</v>
      </c>
      <c r="B97" t="s">
        <v>597</v>
      </c>
      <c r="C97">
        <v>-1.98271752400936</v>
      </c>
      <c r="D97" s="7">
        <v>1.07686025859758E-7</v>
      </c>
    </row>
    <row r="98" spans="1:4" x14ac:dyDescent="0.3">
      <c r="A98" t="s">
        <v>318</v>
      </c>
      <c r="B98" t="s">
        <v>319</v>
      </c>
      <c r="C98">
        <v>-1.8901458207175399</v>
      </c>
      <c r="D98" s="7">
        <v>1.13914796197234E-7</v>
      </c>
    </row>
    <row r="99" spans="1:4" x14ac:dyDescent="0.3">
      <c r="A99" t="s">
        <v>602</v>
      </c>
      <c r="B99" t="s">
        <v>603</v>
      </c>
      <c r="C99">
        <v>-1.8429704503042199</v>
      </c>
      <c r="D99" s="7">
        <v>1.7147154025775399E-7</v>
      </c>
    </row>
    <row r="100" spans="1:4" x14ac:dyDescent="0.3">
      <c r="A100" t="s">
        <v>466</v>
      </c>
      <c r="B100" t="s">
        <v>467</v>
      </c>
      <c r="C100">
        <v>-3.3997376145805198</v>
      </c>
      <c r="D100" s="7">
        <v>1.90746467993457E-7</v>
      </c>
    </row>
    <row r="101" spans="1:4" x14ac:dyDescent="0.3">
      <c r="A101" t="s">
        <v>368</v>
      </c>
      <c r="B101" t="s">
        <v>369</v>
      </c>
      <c r="C101">
        <v>-2.24436830245874</v>
      </c>
      <c r="D101" s="7">
        <v>2.0783357032685999E-7</v>
      </c>
    </row>
    <row r="102" spans="1:4" x14ac:dyDescent="0.3">
      <c r="A102" t="s">
        <v>322</v>
      </c>
      <c r="B102" t="s">
        <v>323</v>
      </c>
      <c r="C102">
        <v>-1.8255477888509499</v>
      </c>
      <c r="D102" s="7">
        <v>2.0797505719926199E-7</v>
      </c>
    </row>
    <row r="103" spans="1:4" x14ac:dyDescent="0.3">
      <c r="A103" t="s">
        <v>400</v>
      </c>
      <c r="B103" t="s">
        <v>401</v>
      </c>
      <c r="C103">
        <v>-3.07791926876732</v>
      </c>
      <c r="D103" s="7">
        <v>2.1391656716552701E-7</v>
      </c>
    </row>
    <row r="104" spans="1:4" x14ac:dyDescent="0.3">
      <c r="A104" t="s">
        <v>312</v>
      </c>
      <c r="B104" t="s">
        <v>313</v>
      </c>
      <c r="C104">
        <v>-2.00424270591202</v>
      </c>
      <c r="D104" s="7">
        <v>2.43105679093446E-7</v>
      </c>
    </row>
    <row r="105" spans="1:4" x14ac:dyDescent="0.3">
      <c r="A105" t="s">
        <v>290</v>
      </c>
      <c r="B105" t="s">
        <v>291</v>
      </c>
      <c r="C105">
        <v>-2.6844138645467202</v>
      </c>
      <c r="D105" s="7">
        <v>3.0044756008787301E-7</v>
      </c>
    </row>
    <row r="106" spans="1:4" x14ac:dyDescent="0.3">
      <c r="A106" t="s">
        <v>562</v>
      </c>
      <c r="B106" t="s">
        <v>563</v>
      </c>
      <c r="C106">
        <v>-2.7976359359198302</v>
      </c>
      <c r="D106" s="7">
        <v>4.24343112533019E-7</v>
      </c>
    </row>
    <row r="107" spans="1:4" x14ac:dyDescent="0.3">
      <c r="A107" t="s">
        <v>542</v>
      </c>
      <c r="B107" t="s">
        <v>543</v>
      </c>
      <c r="C107">
        <v>-3.1468814480007801</v>
      </c>
      <c r="D107" s="7">
        <v>4.9743576932781397E-7</v>
      </c>
    </row>
    <row r="108" spans="1:4" x14ac:dyDescent="0.3">
      <c r="A108" t="s">
        <v>528</v>
      </c>
      <c r="B108" t="s">
        <v>529</v>
      </c>
      <c r="C108">
        <v>-2.0963994490039699</v>
      </c>
      <c r="D108" s="7">
        <v>1.0542595059566199E-6</v>
      </c>
    </row>
    <row r="109" spans="1:4" x14ac:dyDescent="0.3">
      <c r="A109" t="s">
        <v>468</v>
      </c>
      <c r="B109" t="s">
        <v>469</v>
      </c>
      <c r="C109">
        <v>-3.1958171869162499</v>
      </c>
      <c r="D109" s="7">
        <v>1.1806596808279701E-6</v>
      </c>
    </row>
    <row r="110" spans="1:4" x14ac:dyDescent="0.3">
      <c r="A110" t="s">
        <v>584</v>
      </c>
      <c r="B110" t="s">
        <v>585</v>
      </c>
      <c r="C110">
        <v>-2.92130794367726</v>
      </c>
      <c r="D110" s="7">
        <v>1.2220128991016399E-6</v>
      </c>
    </row>
    <row r="111" spans="1:4" x14ac:dyDescent="0.3">
      <c r="A111" t="s">
        <v>340</v>
      </c>
      <c r="B111" t="s">
        <v>341</v>
      </c>
      <c r="C111">
        <v>-2.1724798644604899</v>
      </c>
      <c r="D111" s="7">
        <v>1.2555299244829699E-6</v>
      </c>
    </row>
    <row r="112" spans="1:4" x14ac:dyDescent="0.3">
      <c r="A112" t="s">
        <v>228</v>
      </c>
      <c r="B112" t="s">
        <v>229</v>
      </c>
      <c r="C112">
        <v>-2.2724665751143802</v>
      </c>
      <c r="D112" s="7">
        <v>2.4988608384050799E-6</v>
      </c>
    </row>
    <row r="113" spans="1:4" x14ac:dyDescent="0.3">
      <c r="A113" t="s">
        <v>520</v>
      </c>
      <c r="B113" t="s">
        <v>521</v>
      </c>
      <c r="C113">
        <v>-2.0738930639819899</v>
      </c>
      <c r="D113" s="7">
        <v>2.55693901703068E-6</v>
      </c>
    </row>
    <row r="114" spans="1:4" x14ac:dyDescent="0.3">
      <c r="A114" t="s">
        <v>280</v>
      </c>
      <c r="B114" t="s">
        <v>281</v>
      </c>
      <c r="C114">
        <v>-2.79028855841156</v>
      </c>
      <c r="D114" s="7">
        <v>3.23619449769087E-6</v>
      </c>
    </row>
    <row r="115" spans="1:4" x14ac:dyDescent="0.3">
      <c r="A115" t="s">
        <v>500</v>
      </c>
      <c r="B115" t="s">
        <v>501</v>
      </c>
      <c r="C115">
        <v>-2.8469671346966301</v>
      </c>
      <c r="D115" s="7">
        <v>3.30304958448176E-6</v>
      </c>
    </row>
    <row r="116" spans="1:4" x14ac:dyDescent="0.3">
      <c r="A116" t="s">
        <v>492</v>
      </c>
      <c r="B116" t="s">
        <v>493</v>
      </c>
      <c r="C116">
        <v>-2.4424578652992701</v>
      </c>
      <c r="D116" s="7">
        <v>5.4924830398380098E-6</v>
      </c>
    </row>
    <row r="117" spans="1:4" x14ac:dyDescent="0.3">
      <c r="A117" t="s">
        <v>416</v>
      </c>
      <c r="B117" t="s">
        <v>417</v>
      </c>
      <c r="C117">
        <v>-3.00809711553971</v>
      </c>
      <c r="D117" s="7">
        <v>5.5271406028438198E-6</v>
      </c>
    </row>
    <row r="118" spans="1:4" x14ac:dyDescent="0.3">
      <c r="A118" t="s">
        <v>274</v>
      </c>
      <c r="B118" t="s">
        <v>275</v>
      </c>
      <c r="C118">
        <v>-3.3103678372979699</v>
      </c>
      <c r="D118" s="7">
        <v>6.86686014741499E-6</v>
      </c>
    </row>
    <row r="119" spans="1:4" x14ac:dyDescent="0.3">
      <c r="A119" t="s">
        <v>488</v>
      </c>
      <c r="B119" t="s">
        <v>489</v>
      </c>
      <c r="C119">
        <v>-2.1317355906298601</v>
      </c>
      <c r="D119" s="7">
        <v>8.8583206101688496E-6</v>
      </c>
    </row>
    <row r="120" spans="1:4" x14ac:dyDescent="0.3">
      <c r="A120" t="s">
        <v>458</v>
      </c>
      <c r="B120" t="s">
        <v>459</v>
      </c>
      <c r="C120">
        <v>-2.3221361822328599</v>
      </c>
      <c r="D120" s="7">
        <v>1.11292441429264E-5</v>
      </c>
    </row>
    <row r="121" spans="1:4" x14ac:dyDescent="0.3">
      <c r="A121" t="s">
        <v>292</v>
      </c>
      <c r="B121" t="s">
        <v>293</v>
      </c>
      <c r="C121">
        <v>-3.48375216542324</v>
      </c>
      <c r="D121" s="7">
        <v>1.1228856868832001E-5</v>
      </c>
    </row>
    <row r="122" spans="1:4" x14ac:dyDescent="0.3">
      <c r="A122" t="s">
        <v>230</v>
      </c>
      <c r="B122" t="s">
        <v>231</v>
      </c>
      <c r="C122">
        <v>-2.4279792296328302</v>
      </c>
      <c r="D122" s="7">
        <v>1.15494791472122E-5</v>
      </c>
    </row>
    <row r="123" spans="1:4" x14ac:dyDescent="0.3">
      <c r="A123" t="s">
        <v>610</v>
      </c>
      <c r="B123" t="s">
        <v>611</v>
      </c>
      <c r="C123">
        <v>-2.2838032554145999</v>
      </c>
      <c r="D123" s="7">
        <v>1.37518051091308E-5</v>
      </c>
    </row>
    <row r="124" spans="1:4" x14ac:dyDescent="0.3">
      <c r="A124" t="s">
        <v>348</v>
      </c>
      <c r="B124" t="s">
        <v>349</v>
      </c>
      <c r="C124">
        <v>-2.4044263890089699</v>
      </c>
      <c r="D124" s="7">
        <v>1.75770116117928E-5</v>
      </c>
    </row>
    <row r="125" spans="1:4" x14ac:dyDescent="0.3">
      <c r="A125" t="s">
        <v>550</v>
      </c>
      <c r="B125" t="s">
        <v>551</v>
      </c>
      <c r="C125">
        <v>-2.1885088130740602</v>
      </c>
      <c r="D125" s="7">
        <v>1.8485470549818399E-5</v>
      </c>
    </row>
    <row r="126" spans="1:4" x14ac:dyDescent="0.3">
      <c r="A126" t="s">
        <v>254</v>
      </c>
      <c r="B126" t="s">
        <v>255</v>
      </c>
      <c r="C126">
        <v>-2.6981132160258001</v>
      </c>
      <c r="D126" s="7">
        <v>1.8950650788695001E-5</v>
      </c>
    </row>
    <row r="127" spans="1:4" x14ac:dyDescent="0.3">
      <c r="A127" t="s">
        <v>426</v>
      </c>
      <c r="B127" t="s">
        <v>427</v>
      </c>
      <c r="C127">
        <v>-1.9481714619470001</v>
      </c>
      <c r="D127" s="7">
        <v>2.1721468409402199E-5</v>
      </c>
    </row>
    <row r="128" spans="1:4" x14ac:dyDescent="0.3">
      <c r="A128" t="s">
        <v>556</v>
      </c>
      <c r="B128" t="s">
        <v>557</v>
      </c>
      <c r="C128">
        <v>-3.4045537268581598</v>
      </c>
      <c r="D128" s="7">
        <v>2.7425784887847102E-5</v>
      </c>
    </row>
    <row r="129" spans="1:4" x14ac:dyDescent="0.3">
      <c r="A129" t="s">
        <v>418</v>
      </c>
      <c r="B129" t="s">
        <v>419</v>
      </c>
      <c r="C129">
        <v>-3.9022598522931502</v>
      </c>
      <c r="D129" s="7">
        <v>2.9002932111630801E-5</v>
      </c>
    </row>
    <row r="130" spans="1:4" x14ac:dyDescent="0.3">
      <c r="A130" t="s">
        <v>298</v>
      </c>
      <c r="B130" t="s">
        <v>299</v>
      </c>
      <c r="C130">
        <v>-3.6773730675738099</v>
      </c>
      <c r="D130" s="7">
        <v>2.9432002967748499E-5</v>
      </c>
    </row>
    <row r="131" spans="1:4" x14ac:dyDescent="0.3">
      <c r="A131" t="s">
        <v>502</v>
      </c>
      <c r="B131" t="s">
        <v>503</v>
      </c>
      <c r="C131">
        <v>-2.0192739492023302</v>
      </c>
      <c r="D131" s="7">
        <v>3.2483897120887703E-5</v>
      </c>
    </row>
    <row r="132" spans="1:4" x14ac:dyDescent="0.3">
      <c r="A132" t="s">
        <v>304</v>
      </c>
      <c r="B132" t="s">
        <v>305</v>
      </c>
      <c r="C132">
        <v>-1.9614261027416999</v>
      </c>
      <c r="D132" s="7">
        <v>3.9826610692087002E-5</v>
      </c>
    </row>
    <row r="133" spans="1:4" x14ac:dyDescent="0.3">
      <c r="A133" t="s">
        <v>476</v>
      </c>
      <c r="B133" t="s">
        <v>477</v>
      </c>
      <c r="C133">
        <v>-2.6164006155011301</v>
      </c>
      <c r="D133" s="7">
        <v>4.1491658785377798E-5</v>
      </c>
    </row>
    <row r="134" spans="1:4" x14ac:dyDescent="0.3">
      <c r="A134" t="s">
        <v>358</v>
      </c>
      <c r="B134" t="s">
        <v>359</v>
      </c>
      <c r="C134">
        <v>-3.1444714047007198</v>
      </c>
      <c r="D134" s="7">
        <v>5.4612079393086403E-5</v>
      </c>
    </row>
    <row r="135" spans="1:4" x14ac:dyDescent="0.3">
      <c r="A135" t="s">
        <v>444</v>
      </c>
      <c r="B135" t="s">
        <v>445</v>
      </c>
      <c r="C135">
        <v>-2.2235226052814898</v>
      </c>
      <c r="D135" s="7">
        <v>5.6184134524671401E-5</v>
      </c>
    </row>
    <row r="136" spans="1:4" x14ac:dyDescent="0.3">
      <c r="A136" t="s">
        <v>456</v>
      </c>
      <c r="B136" t="s">
        <v>457</v>
      </c>
      <c r="C136">
        <v>-2.0576695959964399</v>
      </c>
      <c r="D136" s="7">
        <v>7.0970654603122501E-5</v>
      </c>
    </row>
    <row r="137" spans="1:4" x14ac:dyDescent="0.3">
      <c r="A137" t="s">
        <v>376</v>
      </c>
      <c r="B137" t="s">
        <v>377</v>
      </c>
      <c r="C137">
        <v>-3.04176330510714</v>
      </c>
      <c r="D137" s="7">
        <v>9.1954503640960704E-5</v>
      </c>
    </row>
    <row r="138" spans="1:4" x14ac:dyDescent="0.3">
      <c r="A138" t="s">
        <v>234</v>
      </c>
      <c r="B138" t="s">
        <v>235</v>
      </c>
      <c r="C138">
        <v>-2.3587650703682601</v>
      </c>
      <c r="D138" s="7">
        <v>9.8817691151716601E-5</v>
      </c>
    </row>
    <row r="139" spans="1:4" x14ac:dyDescent="0.3">
      <c r="A139" t="s">
        <v>332</v>
      </c>
      <c r="B139" t="s">
        <v>333</v>
      </c>
      <c r="C139">
        <v>-3.7077479121804302</v>
      </c>
      <c r="D139">
        <v>1.2410267442878101E-4</v>
      </c>
    </row>
    <row r="140" spans="1:4" x14ac:dyDescent="0.3">
      <c r="A140" t="s">
        <v>354</v>
      </c>
      <c r="B140" t="s">
        <v>355</v>
      </c>
      <c r="C140">
        <v>-2.2439544051623401</v>
      </c>
      <c r="D140">
        <v>1.3250519823726701E-4</v>
      </c>
    </row>
    <row r="141" spans="1:4" x14ac:dyDescent="0.3">
      <c r="A141" t="s">
        <v>392</v>
      </c>
      <c r="B141" t="s">
        <v>393</v>
      </c>
      <c r="C141">
        <v>-2.1168406970229499</v>
      </c>
      <c r="D141">
        <v>1.3452773729431E-4</v>
      </c>
    </row>
    <row r="142" spans="1:4" x14ac:dyDescent="0.3">
      <c r="A142" t="s">
        <v>336</v>
      </c>
      <c r="B142" t="s">
        <v>337</v>
      </c>
      <c r="C142">
        <v>-3.2209672604322002</v>
      </c>
      <c r="D142">
        <v>1.61200864357892E-4</v>
      </c>
    </row>
    <row r="143" spans="1:4" x14ac:dyDescent="0.3">
      <c r="A143" t="s">
        <v>560</v>
      </c>
      <c r="B143" t="s">
        <v>561</v>
      </c>
      <c r="C143">
        <v>-2.4807236146668599</v>
      </c>
      <c r="D143">
        <v>1.6993271697478401E-4</v>
      </c>
    </row>
    <row r="144" spans="1:4" x14ac:dyDescent="0.3">
      <c r="A144" t="s">
        <v>496</v>
      </c>
      <c r="B144" t="s">
        <v>497</v>
      </c>
      <c r="C144">
        <v>-2.1229189678130602</v>
      </c>
      <c r="D144">
        <v>1.8774217486356801E-4</v>
      </c>
    </row>
    <row r="145" spans="1:4" x14ac:dyDescent="0.3">
      <c r="A145" t="s">
        <v>300</v>
      </c>
      <c r="B145" t="s">
        <v>301</v>
      </c>
      <c r="C145">
        <v>-1.8172735284941901</v>
      </c>
      <c r="D145">
        <v>2.0072983170183999E-4</v>
      </c>
    </row>
    <row r="146" spans="1:4" x14ac:dyDescent="0.3">
      <c r="A146" t="s">
        <v>570</v>
      </c>
      <c r="B146" t="s">
        <v>571</v>
      </c>
      <c r="C146">
        <v>-1.8707242023786499</v>
      </c>
      <c r="D146">
        <v>2.10352400820868E-4</v>
      </c>
    </row>
    <row r="147" spans="1:4" x14ac:dyDescent="0.3">
      <c r="A147" t="s">
        <v>270</v>
      </c>
      <c r="B147" t="s">
        <v>271</v>
      </c>
      <c r="C147">
        <v>-2.61011620493188</v>
      </c>
      <c r="D147">
        <v>2.1450797927031199E-4</v>
      </c>
    </row>
    <row r="148" spans="1:4" x14ac:dyDescent="0.3">
      <c r="A148" t="s">
        <v>530</v>
      </c>
      <c r="B148" t="s">
        <v>531</v>
      </c>
      <c r="C148">
        <v>-2.3624351672835702</v>
      </c>
      <c r="D148">
        <v>2.3627283572083901E-4</v>
      </c>
    </row>
    <row r="149" spans="1:4" x14ac:dyDescent="0.3">
      <c r="A149" t="s">
        <v>544</v>
      </c>
      <c r="B149" t="s">
        <v>545</v>
      </c>
      <c r="C149">
        <v>-2.7169213201409601</v>
      </c>
      <c r="D149">
        <v>2.4694917598972003E-4</v>
      </c>
    </row>
    <row r="150" spans="1:4" x14ac:dyDescent="0.3">
      <c r="A150" t="s">
        <v>460</v>
      </c>
      <c r="B150" t="s">
        <v>461</v>
      </c>
      <c r="C150">
        <v>-3.07764149028606</v>
      </c>
      <c r="D150">
        <v>2.5069453945768797E-4</v>
      </c>
    </row>
    <row r="151" spans="1:4" x14ac:dyDescent="0.3">
      <c r="A151" t="s">
        <v>284</v>
      </c>
      <c r="B151" t="s">
        <v>285</v>
      </c>
      <c r="C151">
        <v>-3.4022640448035499</v>
      </c>
      <c r="D151">
        <v>2.72986486204476E-4</v>
      </c>
    </row>
    <row r="152" spans="1:4" x14ac:dyDescent="0.3">
      <c r="A152" t="s">
        <v>316</v>
      </c>
      <c r="B152" t="s">
        <v>317</v>
      </c>
      <c r="C152">
        <v>-2.1997369336580999</v>
      </c>
      <c r="D152">
        <v>2.7686197208070699E-4</v>
      </c>
    </row>
    <row r="153" spans="1:4" x14ac:dyDescent="0.3">
      <c r="A153" t="s">
        <v>464</v>
      </c>
      <c r="B153" t="s">
        <v>465</v>
      </c>
      <c r="C153">
        <v>-3.5631957006569799</v>
      </c>
      <c r="D153">
        <v>3.0972580112414901E-4</v>
      </c>
    </row>
    <row r="154" spans="1:4" x14ac:dyDescent="0.3">
      <c r="A154" t="s">
        <v>288</v>
      </c>
      <c r="B154" t="s">
        <v>289</v>
      </c>
      <c r="C154">
        <v>-2.61455312905048</v>
      </c>
      <c r="D154">
        <v>3.1155061115994899E-4</v>
      </c>
    </row>
    <row r="155" spans="1:4" x14ac:dyDescent="0.3">
      <c r="A155" t="s">
        <v>480</v>
      </c>
      <c r="B155" t="s">
        <v>481</v>
      </c>
      <c r="C155">
        <v>-2.5692176290812099</v>
      </c>
      <c r="D155">
        <v>3.2385383072130102E-4</v>
      </c>
    </row>
    <row r="156" spans="1:4" x14ac:dyDescent="0.3">
      <c r="A156" t="s">
        <v>266</v>
      </c>
      <c r="B156" t="s">
        <v>267</v>
      </c>
      <c r="C156">
        <v>-2.7177529145141301</v>
      </c>
      <c r="D156">
        <v>3.52746699758376E-4</v>
      </c>
    </row>
    <row r="157" spans="1:4" x14ac:dyDescent="0.3">
      <c r="A157" t="s">
        <v>350</v>
      </c>
      <c r="B157" t="s">
        <v>351</v>
      </c>
      <c r="C157">
        <v>-2.5003114393965902</v>
      </c>
      <c r="D157">
        <v>3.5334232855712598E-4</v>
      </c>
    </row>
    <row r="158" spans="1:4" x14ac:dyDescent="0.3">
      <c r="A158" t="s">
        <v>352</v>
      </c>
      <c r="B158" t="s">
        <v>353</v>
      </c>
      <c r="C158">
        <v>-3.00786230194903</v>
      </c>
      <c r="D158">
        <v>3.8639107889997399E-4</v>
      </c>
    </row>
    <row r="159" spans="1:4" x14ac:dyDescent="0.3">
      <c r="A159" t="s">
        <v>248</v>
      </c>
      <c r="B159" t="s">
        <v>249</v>
      </c>
      <c r="C159">
        <v>-5.0110487606465997</v>
      </c>
      <c r="D159">
        <v>4.0593092756800302E-4</v>
      </c>
    </row>
    <row r="160" spans="1:4" x14ac:dyDescent="0.3">
      <c r="A160" t="s">
        <v>222</v>
      </c>
      <c r="B160" t="s">
        <v>223</v>
      </c>
      <c r="C160">
        <v>-2.2243392708165999</v>
      </c>
      <c r="D160">
        <v>4.25293464332104E-4</v>
      </c>
    </row>
    <row r="161" spans="1:4" x14ac:dyDescent="0.3">
      <c r="A161" t="s">
        <v>412</v>
      </c>
      <c r="B161" t="s">
        <v>413</v>
      </c>
      <c r="C161">
        <v>-4.0176854227979302</v>
      </c>
      <c r="D161">
        <v>4.4054609045177302E-4</v>
      </c>
    </row>
    <row r="162" spans="1:4" x14ac:dyDescent="0.3">
      <c r="A162" t="s">
        <v>436</v>
      </c>
      <c r="B162" t="s">
        <v>437</v>
      </c>
      <c r="C162">
        <v>-2.81864256802645</v>
      </c>
      <c r="D162">
        <v>4.6218238927743798E-4</v>
      </c>
    </row>
    <row r="163" spans="1:4" x14ac:dyDescent="0.3">
      <c r="A163" t="s">
        <v>424</v>
      </c>
      <c r="B163" t="s">
        <v>425</v>
      </c>
      <c r="C163">
        <v>-2.5140790251722498</v>
      </c>
      <c r="D163">
        <v>4.67213542855551E-4</v>
      </c>
    </row>
    <row r="164" spans="1:4" x14ac:dyDescent="0.3">
      <c r="A164" t="s">
        <v>420</v>
      </c>
      <c r="B164" t="s">
        <v>421</v>
      </c>
      <c r="C164">
        <v>-2.1834178960391699</v>
      </c>
      <c r="D164">
        <v>5.0798733919477904E-4</v>
      </c>
    </row>
    <row r="165" spans="1:4" x14ac:dyDescent="0.3">
      <c r="A165" t="s">
        <v>362</v>
      </c>
      <c r="B165" t="s">
        <v>363</v>
      </c>
      <c r="C165">
        <v>-2.4815798002716298</v>
      </c>
      <c r="D165">
        <v>5.1104860265717097E-4</v>
      </c>
    </row>
    <row r="166" spans="1:4" x14ac:dyDescent="0.3">
      <c r="A166" t="s">
        <v>282</v>
      </c>
      <c r="B166" t="s">
        <v>283</v>
      </c>
      <c r="C166">
        <v>-1.91408991502597</v>
      </c>
      <c r="D166">
        <v>5.6491289652097799E-4</v>
      </c>
    </row>
    <row r="167" spans="1:4" x14ac:dyDescent="0.3">
      <c r="A167" t="s">
        <v>224</v>
      </c>
      <c r="B167" t="s">
        <v>225</v>
      </c>
      <c r="C167">
        <v>-3.8953484763842301</v>
      </c>
      <c r="D167">
        <v>6.0899462994206299E-4</v>
      </c>
    </row>
    <row r="168" spans="1:4" x14ac:dyDescent="0.3">
      <c r="A168" t="s">
        <v>406</v>
      </c>
      <c r="B168" t="s">
        <v>407</v>
      </c>
      <c r="C168">
        <v>-3.0165293863850202</v>
      </c>
      <c r="D168">
        <v>6.5215913653377704E-4</v>
      </c>
    </row>
    <row r="169" spans="1:4" x14ac:dyDescent="0.3">
      <c r="A169" t="s">
        <v>242</v>
      </c>
      <c r="B169" t="s">
        <v>243</v>
      </c>
      <c r="C169">
        <v>-2.0904805282440599</v>
      </c>
      <c r="D169">
        <v>6.7161060790846803E-4</v>
      </c>
    </row>
    <row r="170" spans="1:4" x14ac:dyDescent="0.3">
      <c r="A170" t="s">
        <v>256</v>
      </c>
      <c r="B170" t="s">
        <v>257</v>
      </c>
      <c r="C170">
        <v>-3.3588237997024599</v>
      </c>
      <c r="D170">
        <v>8.5389058650388999E-4</v>
      </c>
    </row>
    <row r="171" spans="1:4" x14ac:dyDescent="0.3">
      <c r="A171" t="s">
        <v>276</v>
      </c>
      <c r="B171" t="s">
        <v>277</v>
      </c>
      <c r="C171">
        <v>-4.4071459507419801</v>
      </c>
      <c r="D171">
        <v>9.2485608296911698E-4</v>
      </c>
    </row>
    <row r="172" spans="1:4" x14ac:dyDescent="0.3">
      <c r="A172" t="s">
        <v>252</v>
      </c>
      <c r="B172" t="s">
        <v>253</v>
      </c>
      <c r="C172">
        <v>-3.86847108251078</v>
      </c>
      <c r="D172">
        <v>1.1712445815410301E-3</v>
      </c>
    </row>
    <row r="173" spans="1:4" x14ac:dyDescent="0.3">
      <c r="A173" t="s">
        <v>296</v>
      </c>
      <c r="B173" t="s">
        <v>297</v>
      </c>
      <c r="C173">
        <v>-3.5124348865075401</v>
      </c>
      <c r="D173">
        <v>1.1761450775730901E-3</v>
      </c>
    </row>
    <row r="174" spans="1:4" x14ac:dyDescent="0.3">
      <c r="A174" t="s">
        <v>232</v>
      </c>
      <c r="B174" t="s">
        <v>233</v>
      </c>
      <c r="C174">
        <v>-2.40965058534373</v>
      </c>
      <c r="D174">
        <v>1.2922716420809E-3</v>
      </c>
    </row>
    <row r="175" spans="1:4" x14ac:dyDescent="0.3">
      <c r="A175" t="s">
        <v>472</v>
      </c>
      <c r="B175" t="s">
        <v>473</v>
      </c>
      <c r="C175">
        <v>-3.48145608199528</v>
      </c>
      <c r="D175">
        <v>1.35109332347744E-3</v>
      </c>
    </row>
    <row r="176" spans="1:4" x14ac:dyDescent="0.3">
      <c r="A176" t="s">
        <v>554</v>
      </c>
      <c r="B176" t="s">
        <v>555</v>
      </c>
      <c r="C176">
        <v>-5.8946359518433704</v>
      </c>
      <c r="D176">
        <v>1.3741257567531401E-3</v>
      </c>
    </row>
    <row r="177" spans="1:4" x14ac:dyDescent="0.3">
      <c r="A177" t="s">
        <v>236</v>
      </c>
      <c r="B177" t="s">
        <v>237</v>
      </c>
      <c r="C177">
        <v>-2.1884259880727299</v>
      </c>
      <c r="D177">
        <v>1.43166849821404E-3</v>
      </c>
    </row>
    <row r="178" spans="1:4" x14ac:dyDescent="0.3">
      <c r="A178" t="s">
        <v>614</v>
      </c>
      <c r="B178" t="s">
        <v>615</v>
      </c>
      <c r="C178">
        <v>-2.0042369390192301</v>
      </c>
      <c r="D178">
        <v>1.6402111030208301E-3</v>
      </c>
    </row>
    <row r="179" spans="1:4" x14ac:dyDescent="0.3">
      <c r="A179" t="s">
        <v>462</v>
      </c>
      <c r="B179" t="s">
        <v>463</v>
      </c>
      <c r="C179">
        <v>-2.5799619564810898</v>
      </c>
      <c r="D179">
        <v>1.75513891246206E-3</v>
      </c>
    </row>
    <row r="180" spans="1:4" x14ac:dyDescent="0.3">
      <c r="A180" t="s">
        <v>260</v>
      </c>
      <c r="B180" t="s">
        <v>261</v>
      </c>
      <c r="C180">
        <v>-2.8837880867792398</v>
      </c>
      <c r="D180">
        <v>1.7647873734820301E-3</v>
      </c>
    </row>
    <row r="181" spans="1:4" x14ac:dyDescent="0.3">
      <c r="A181" t="s">
        <v>404</v>
      </c>
      <c r="B181" t="s">
        <v>405</v>
      </c>
      <c r="C181">
        <v>-3.9114503862046299</v>
      </c>
      <c r="D181">
        <v>1.79920737364417E-3</v>
      </c>
    </row>
    <row r="182" spans="1:4" x14ac:dyDescent="0.3">
      <c r="A182" t="s">
        <v>272</v>
      </c>
      <c r="B182" t="s">
        <v>273</v>
      </c>
      <c r="C182">
        <v>-3.6595171424704902</v>
      </c>
      <c r="D182">
        <v>1.9360902353810999E-3</v>
      </c>
    </row>
    <row r="183" spans="1:4" x14ac:dyDescent="0.3">
      <c r="A183" t="s">
        <v>384</v>
      </c>
      <c r="B183" t="s">
        <v>385</v>
      </c>
      <c r="C183">
        <v>-2.3419557054567601</v>
      </c>
      <c r="D183">
        <v>1.9716683520397899E-3</v>
      </c>
    </row>
    <row r="184" spans="1:4" x14ac:dyDescent="0.3">
      <c r="A184" t="s">
        <v>220</v>
      </c>
      <c r="B184" t="s">
        <v>221</v>
      </c>
      <c r="C184">
        <v>-2.8093472383688298</v>
      </c>
      <c r="D184">
        <v>2.0109719890352702E-3</v>
      </c>
    </row>
    <row r="185" spans="1:4" x14ac:dyDescent="0.3">
      <c r="A185" t="s">
        <v>398</v>
      </c>
      <c r="B185" t="s">
        <v>399</v>
      </c>
      <c r="C185">
        <v>-3.0323568845266702</v>
      </c>
      <c r="D185">
        <v>2.1498567141847902E-3</v>
      </c>
    </row>
    <row r="186" spans="1:4" x14ac:dyDescent="0.3">
      <c r="A186" t="s">
        <v>534</v>
      </c>
      <c r="B186" t="s">
        <v>535</v>
      </c>
      <c r="C186">
        <v>-2.2771966830960699</v>
      </c>
      <c r="D186">
        <v>2.2733507471063802E-3</v>
      </c>
    </row>
    <row r="187" spans="1:4" x14ac:dyDescent="0.3">
      <c r="A187" t="s">
        <v>344</v>
      </c>
      <c r="B187" t="s">
        <v>345</v>
      </c>
      <c r="C187">
        <v>-2.20376281792025</v>
      </c>
      <c r="D187">
        <v>2.3155237434615899E-3</v>
      </c>
    </row>
    <row r="188" spans="1:4" x14ac:dyDescent="0.3">
      <c r="A188" t="s">
        <v>532</v>
      </c>
      <c r="B188" t="s">
        <v>533</v>
      </c>
      <c r="C188">
        <v>-4.3025231790661698</v>
      </c>
      <c r="D188">
        <v>2.5025977536344201E-3</v>
      </c>
    </row>
    <row r="189" spans="1:4" x14ac:dyDescent="0.3">
      <c r="A189" t="s">
        <v>546</v>
      </c>
      <c r="B189" t="s">
        <v>547</v>
      </c>
      <c r="C189">
        <v>-2.9864748202385498</v>
      </c>
      <c r="D189">
        <v>2.7134165967732399E-3</v>
      </c>
    </row>
    <row r="190" spans="1:4" x14ac:dyDescent="0.3">
      <c r="A190" t="s">
        <v>572</v>
      </c>
      <c r="B190" t="s">
        <v>573</v>
      </c>
      <c r="C190">
        <v>-3.2569061112644202</v>
      </c>
      <c r="D190">
        <v>2.8253831687757398E-3</v>
      </c>
    </row>
    <row r="191" spans="1:4" x14ac:dyDescent="0.3">
      <c r="A191" t="s">
        <v>390</v>
      </c>
      <c r="B191" t="s">
        <v>391</v>
      </c>
      <c r="C191">
        <v>-3.3048076371369</v>
      </c>
      <c r="D191">
        <v>3.0405764773181201E-3</v>
      </c>
    </row>
    <row r="192" spans="1:4" x14ac:dyDescent="0.3">
      <c r="A192" t="s">
        <v>590</v>
      </c>
      <c r="B192" t="s">
        <v>591</v>
      </c>
      <c r="C192">
        <v>-2.32584921442088</v>
      </c>
      <c r="D192">
        <v>3.0994618673794399E-3</v>
      </c>
    </row>
    <row r="193" spans="1:4" x14ac:dyDescent="0.3">
      <c r="A193" t="s">
        <v>510</v>
      </c>
      <c r="B193" t="s">
        <v>511</v>
      </c>
      <c r="C193">
        <v>-2.4466584311047002</v>
      </c>
      <c r="D193">
        <v>3.1394819660254701E-3</v>
      </c>
    </row>
    <row r="194" spans="1:4" x14ac:dyDescent="0.3">
      <c r="A194" t="s">
        <v>504</v>
      </c>
      <c r="B194" t="s">
        <v>505</v>
      </c>
      <c r="C194">
        <v>-3.70900716847351</v>
      </c>
      <c r="D194">
        <v>3.1739176836056001E-3</v>
      </c>
    </row>
    <row r="195" spans="1:4" x14ac:dyDescent="0.3">
      <c r="A195" t="s">
        <v>250</v>
      </c>
      <c r="B195" t="s">
        <v>251</v>
      </c>
      <c r="C195">
        <v>-2.0980813757312902</v>
      </c>
      <c r="D195">
        <v>3.3419845958445899E-3</v>
      </c>
    </row>
    <row r="196" spans="1:4" x14ac:dyDescent="0.3">
      <c r="A196" t="s">
        <v>262</v>
      </c>
      <c r="B196" t="s">
        <v>263</v>
      </c>
      <c r="C196">
        <v>-2.45787791414979</v>
      </c>
      <c r="D196">
        <v>3.5687549695045898E-3</v>
      </c>
    </row>
    <row r="197" spans="1:4" x14ac:dyDescent="0.3">
      <c r="A197" t="s">
        <v>360</v>
      </c>
      <c r="B197" t="s">
        <v>361</v>
      </c>
      <c r="C197">
        <v>-2.8755483969065301</v>
      </c>
      <c r="D197">
        <v>3.92500220533765E-3</v>
      </c>
    </row>
    <row r="198" spans="1:4" x14ac:dyDescent="0.3">
      <c r="A198" t="s">
        <v>548</v>
      </c>
      <c r="B198" t="s">
        <v>549</v>
      </c>
      <c r="C198">
        <v>-2.1100795848671599</v>
      </c>
      <c r="D198">
        <v>4.0347890558425498E-3</v>
      </c>
    </row>
    <row r="199" spans="1:4" x14ac:dyDescent="0.3">
      <c r="A199" t="s">
        <v>218</v>
      </c>
      <c r="B199" t="s">
        <v>219</v>
      </c>
      <c r="C199">
        <v>-3.26226258222863</v>
      </c>
      <c r="D199">
        <v>4.1706451748175603E-3</v>
      </c>
    </row>
    <row r="200" spans="1:4" x14ac:dyDescent="0.3">
      <c r="A200" t="s">
        <v>478</v>
      </c>
      <c r="B200" t="s">
        <v>479</v>
      </c>
      <c r="C200">
        <v>-2.6917278147094499</v>
      </c>
      <c r="D200">
        <v>4.9420994132001999E-3</v>
      </c>
    </row>
    <row r="201" spans="1:4" x14ac:dyDescent="0.3">
      <c r="A201" t="s">
        <v>538</v>
      </c>
      <c r="B201" t="s">
        <v>539</v>
      </c>
      <c r="C201">
        <v>-2.63437978095009</v>
      </c>
      <c r="D201">
        <v>5.4894590177725199E-3</v>
      </c>
    </row>
    <row r="202" spans="1:4" x14ac:dyDescent="0.3">
      <c r="A202" t="s">
        <v>244</v>
      </c>
      <c r="B202" t="s">
        <v>245</v>
      </c>
      <c r="C202">
        <v>-2.5913261137588601</v>
      </c>
      <c r="D202">
        <v>5.5567051272774901E-3</v>
      </c>
    </row>
    <row r="203" spans="1:4" x14ac:dyDescent="0.3">
      <c r="A203" t="s">
        <v>226</v>
      </c>
      <c r="B203" t="s">
        <v>227</v>
      </c>
      <c r="C203">
        <v>-2.6782289103972601</v>
      </c>
      <c r="D203">
        <v>6.1030329019861199E-3</v>
      </c>
    </row>
    <row r="204" spans="1:4" x14ac:dyDescent="0.3">
      <c r="A204" t="s">
        <v>592</v>
      </c>
      <c r="B204" t="s">
        <v>593</v>
      </c>
      <c r="C204">
        <v>-1.94373463096402</v>
      </c>
      <c r="D204">
        <v>6.8117849355032404E-3</v>
      </c>
    </row>
    <row r="205" spans="1:4" x14ac:dyDescent="0.3">
      <c r="A205" t="s">
        <v>326</v>
      </c>
      <c r="B205" t="s">
        <v>327</v>
      </c>
      <c r="C205">
        <v>-2.0925238273125402</v>
      </c>
      <c r="D205">
        <v>7.2826117725352697E-3</v>
      </c>
    </row>
    <row r="919" spans="5:8" x14ac:dyDescent="0.3">
      <c r="E919" s="4"/>
      <c r="F919" s="4"/>
      <c r="G919" s="4"/>
      <c r="H919" s="4"/>
    </row>
    <row r="956" spans="5:8" x14ac:dyDescent="0.3">
      <c r="E956" s="1"/>
      <c r="F956" s="1"/>
      <c r="G956" s="1"/>
      <c r="H956" s="1"/>
    </row>
    <row r="1376" spans="5:8" x14ac:dyDescent="0.3">
      <c r="E1376" s="1"/>
      <c r="F1376" s="1"/>
      <c r="G1376" s="1"/>
      <c r="H1376" s="1"/>
    </row>
  </sheetData>
  <sortState ref="A2:D205">
    <sortCondition ref="D2:D20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21"/>
  <sheetViews>
    <sheetView workbookViewId="0">
      <selection activeCell="F6" sqref="F6:M35"/>
    </sheetView>
  </sheetViews>
  <sheetFormatPr defaultRowHeight="14.4" x14ac:dyDescent="0.3"/>
  <sheetData>
    <row r="1" spans="1:23" x14ac:dyDescent="0.3">
      <c r="A1" t="s">
        <v>0</v>
      </c>
      <c r="B1" t="s">
        <v>1</v>
      </c>
      <c r="C1" t="s">
        <v>26</v>
      </c>
      <c r="D1" t="s">
        <v>27</v>
      </c>
    </row>
    <row r="2" spans="1:23" x14ac:dyDescent="0.3">
      <c r="A2" t="s">
        <v>414</v>
      </c>
      <c r="B2" t="s">
        <v>415</v>
      </c>
      <c r="C2">
        <v>-2.3828743426641301</v>
      </c>
      <c r="D2" s="7">
        <v>7.8614378787096696E-274</v>
      </c>
      <c r="F2" s="5" t="s">
        <v>2</v>
      </c>
      <c r="G2" s="5" t="s">
        <v>3</v>
      </c>
      <c r="H2" s="5" t="s">
        <v>4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</row>
    <row r="3" spans="1:23" x14ac:dyDescent="0.3">
      <c r="A3" t="s">
        <v>516</v>
      </c>
      <c r="B3" t="s">
        <v>517</v>
      </c>
      <c r="C3">
        <v>-4.6940908072866403</v>
      </c>
      <c r="D3" s="7">
        <v>7.7841209567354305E-226</v>
      </c>
      <c r="F3" s="3">
        <f>COUNTA(C:C)-1</f>
        <v>234</v>
      </c>
      <c r="G3" s="3">
        <f>COUNTIF(C:C,"&gt;0")</f>
        <v>0</v>
      </c>
      <c r="H3" s="3">
        <f>COUNTIF(C:C,"&lt;0")</f>
        <v>234</v>
      </c>
      <c r="J3" s="3">
        <f>COUNTIFS(C:C, "&lt;-6")</f>
        <v>0</v>
      </c>
      <c r="K3" s="3">
        <f>COUNTIFS(C:C, "&gt;-6", C:C, "&lt;-5")</f>
        <v>2</v>
      </c>
      <c r="L3" s="3">
        <f>COUNTIFS(C:C, "&gt;-5", C:C, "&lt;-4")</f>
        <v>9</v>
      </c>
      <c r="M3" s="3">
        <f>COUNTIFS(C:C, "&gt;-4", C:C, "&lt;-3")</f>
        <v>42</v>
      </c>
      <c r="N3" s="3">
        <f>COUNTIFS(C:C, "&gt;-3", C:C, "&lt;-2")</f>
        <v>147</v>
      </c>
      <c r="O3" s="3">
        <f>COUNTIFS(C:C, "&lt;-1", C:C, "&gt;-2")</f>
        <v>34</v>
      </c>
      <c r="P3" s="3">
        <f>COUNTIFS(C:C, "&lt;1", C:C, "&gt;-1")</f>
        <v>0</v>
      </c>
      <c r="Q3" s="3">
        <f>COUNTIFS(C:C, "&gt;1", C:C, "&lt;2")</f>
        <v>0</v>
      </c>
      <c r="R3" s="3">
        <f>COUNTIFS(C:C, "&gt;2", C:C, "&lt;3")</f>
        <v>0</v>
      </c>
      <c r="S3" s="3">
        <f>COUNTIFS(C:C, "&gt;3", C:C, "&lt;4")</f>
        <v>0</v>
      </c>
      <c r="T3" s="3">
        <f>COUNTIFS(C:C, "&gt;4", C:C, "&lt;5")</f>
        <v>0</v>
      </c>
      <c r="U3" s="3">
        <f>COUNTIFS(C:C, "&gt;5", C:C, "&lt;6")</f>
        <v>0</v>
      </c>
      <c r="V3" s="3">
        <f>COUNTIFS(C:C, "&gt;6")</f>
        <v>0</v>
      </c>
      <c r="W3" s="3">
        <f>J3+K3+L3+M3+N3+O3+P3+Q3+R3+S3+T3+U3+V3</f>
        <v>234</v>
      </c>
    </row>
    <row r="4" spans="1:23" x14ac:dyDescent="0.3">
      <c r="A4" t="s">
        <v>716</v>
      </c>
      <c r="B4" t="s">
        <v>717</v>
      </c>
      <c r="C4">
        <v>-2.1428368222554801</v>
      </c>
      <c r="D4" s="7">
        <v>2.2967677100490599E-78</v>
      </c>
    </row>
    <row r="5" spans="1:23" x14ac:dyDescent="0.3">
      <c r="A5" t="s">
        <v>294</v>
      </c>
      <c r="B5" t="s">
        <v>295</v>
      </c>
      <c r="C5">
        <v>-2.0736284943143199</v>
      </c>
      <c r="D5" s="7">
        <v>1.4048124998667801E-75</v>
      </c>
    </row>
    <row r="6" spans="1:23" x14ac:dyDescent="0.3">
      <c r="A6" t="s">
        <v>586</v>
      </c>
      <c r="B6" t="s">
        <v>587</v>
      </c>
      <c r="C6">
        <v>-2.09073012221784</v>
      </c>
      <c r="D6" s="7">
        <v>6.77801705351087E-73</v>
      </c>
    </row>
    <row r="7" spans="1:23" ht="15" customHeight="1" x14ac:dyDescent="0.3">
      <c r="A7" t="s">
        <v>446</v>
      </c>
      <c r="B7" t="s">
        <v>447</v>
      </c>
      <c r="C7">
        <v>-1.82686184825509</v>
      </c>
      <c r="D7" s="7">
        <v>2.7136875960576999E-63</v>
      </c>
    </row>
    <row r="8" spans="1:23" x14ac:dyDescent="0.3">
      <c r="A8" t="s">
        <v>320</v>
      </c>
      <c r="B8" t="s">
        <v>321</v>
      </c>
      <c r="C8">
        <v>-2.3923926736824699</v>
      </c>
      <c r="D8" s="7">
        <v>5.6946731606422297E-52</v>
      </c>
    </row>
    <row r="9" spans="1:23" x14ac:dyDescent="0.3">
      <c r="A9" t="s">
        <v>696</v>
      </c>
      <c r="B9" t="s">
        <v>697</v>
      </c>
      <c r="C9">
        <v>-2.02951176569076</v>
      </c>
      <c r="D9" s="7">
        <v>1.57512994753234E-51</v>
      </c>
    </row>
    <row r="10" spans="1:23" x14ac:dyDescent="0.3">
      <c r="A10" t="s">
        <v>382</v>
      </c>
      <c r="B10" t="s">
        <v>383</v>
      </c>
      <c r="C10">
        <v>-2.34732023628932</v>
      </c>
      <c r="D10" s="7">
        <v>1.0180242130630701E-49</v>
      </c>
    </row>
    <row r="11" spans="1:23" x14ac:dyDescent="0.3">
      <c r="A11" t="s">
        <v>364</v>
      </c>
      <c r="B11" t="s">
        <v>365</v>
      </c>
      <c r="C11">
        <v>-3.11573516215394</v>
      </c>
      <c r="D11" s="7">
        <v>2.65671511695276E-48</v>
      </c>
    </row>
    <row r="12" spans="1:23" x14ac:dyDescent="0.3">
      <c r="A12" t="s">
        <v>582</v>
      </c>
      <c r="B12" t="s">
        <v>583</v>
      </c>
      <c r="C12">
        <v>-1.95662339990802</v>
      </c>
      <c r="D12" s="7">
        <v>2.14155352261054E-47</v>
      </c>
    </row>
    <row r="13" spans="1:23" x14ac:dyDescent="0.3">
      <c r="A13" t="s">
        <v>422</v>
      </c>
      <c r="B13" t="s">
        <v>423</v>
      </c>
      <c r="C13">
        <v>-2.6525504280549099</v>
      </c>
      <c r="D13" s="7">
        <v>8.9862504163992094E-46</v>
      </c>
    </row>
    <row r="14" spans="1:23" x14ac:dyDescent="0.3">
      <c r="A14" t="s">
        <v>308</v>
      </c>
      <c r="B14" t="s">
        <v>309</v>
      </c>
      <c r="C14">
        <v>-2.2394043655867399</v>
      </c>
      <c r="D14" s="7">
        <v>1.01155765227136E-44</v>
      </c>
    </row>
    <row r="15" spans="1:23" x14ac:dyDescent="0.3">
      <c r="A15" t="s">
        <v>408</v>
      </c>
      <c r="B15" t="s">
        <v>409</v>
      </c>
      <c r="C15">
        <v>-2.0447127089935</v>
      </c>
      <c r="D15" s="7">
        <v>5.1559335116874603E-44</v>
      </c>
    </row>
    <row r="16" spans="1:23" x14ac:dyDescent="0.3">
      <c r="A16" t="s">
        <v>616</v>
      </c>
      <c r="B16" t="s">
        <v>617</v>
      </c>
      <c r="C16">
        <v>-2.3750194173807602</v>
      </c>
      <c r="D16" s="7">
        <v>2.3907924620806399E-42</v>
      </c>
    </row>
    <row r="17" spans="1:4" x14ac:dyDescent="0.3">
      <c r="A17" t="s">
        <v>698</v>
      </c>
      <c r="B17" t="s">
        <v>699</v>
      </c>
      <c r="C17">
        <v>-2.2123714088103701</v>
      </c>
      <c r="D17" s="7">
        <v>2.4192088548470499E-41</v>
      </c>
    </row>
    <row r="18" spans="1:4" x14ac:dyDescent="0.3">
      <c r="A18" t="s">
        <v>310</v>
      </c>
      <c r="B18" t="s">
        <v>311</v>
      </c>
      <c r="C18">
        <v>-2.7499630797853198</v>
      </c>
      <c r="D18" s="7">
        <v>9.5899398642506407E-41</v>
      </c>
    </row>
    <row r="19" spans="1:4" x14ac:dyDescent="0.3">
      <c r="A19" t="s">
        <v>568</v>
      </c>
      <c r="B19" t="s">
        <v>569</v>
      </c>
      <c r="C19">
        <v>-2.20277246404242</v>
      </c>
      <c r="D19" s="7">
        <v>7.0964178988152603E-34</v>
      </c>
    </row>
    <row r="20" spans="1:4" x14ac:dyDescent="0.3">
      <c r="A20" t="s">
        <v>704</v>
      </c>
      <c r="B20" t="s">
        <v>705</v>
      </c>
      <c r="C20">
        <v>-1.78909955317915</v>
      </c>
      <c r="D20" s="7">
        <v>2.2647921019924699E-32</v>
      </c>
    </row>
    <row r="21" spans="1:4" x14ac:dyDescent="0.3">
      <c r="A21" t="s">
        <v>330</v>
      </c>
      <c r="B21" t="s">
        <v>331</v>
      </c>
      <c r="C21">
        <v>-2.2664465982116102</v>
      </c>
      <c r="D21" s="7">
        <v>1.3728950944422199E-29</v>
      </c>
    </row>
    <row r="22" spans="1:4" x14ac:dyDescent="0.3">
      <c r="A22" t="s">
        <v>486</v>
      </c>
      <c r="B22" t="s">
        <v>487</v>
      </c>
      <c r="C22">
        <v>-1.9417232791944801</v>
      </c>
      <c r="D22" s="7">
        <v>4.0478794034900501E-29</v>
      </c>
    </row>
    <row r="23" spans="1:4" x14ac:dyDescent="0.3">
      <c r="A23" t="s">
        <v>430</v>
      </c>
      <c r="B23" t="s">
        <v>431</v>
      </c>
      <c r="C23">
        <v>-2.0800216667604201</v>
      </c>
      <c r="D23" s="7">
        <v>4.5265113951352698E-28</v>
      </c>
    </row>
    <row r="24" spans="1:4" x14ac:dyDescent="0.3">
      <c r="A24" t="s">
        <v>306</v>
      </c>
      <c r="B24" t="s">
        <v>307</v>
      </c>
      <c r="C24">
        <v>-3.0360711345236902</v>
      </c>
      <c r="D24" s="7">
        <v>6.63255121468538E-28</v>
      </c>
    </row>
    <row r="25" spans="1:4" x14ac:dyDescent="0.3">
      <c r="A25" t="s">
        <v>454</v>
      </c>
      <c r="B25" t="s">
        <v>455</v>
      </c>
      <c r="C25">
        <v>-2.6509528555233799</v>
      </c>
      <c r="D25" s="7">
        <v>1.04049668352191E-27</v>
      </c>
    </row>
    <row r="26" spans="1:4" x14ac:dyDescent="0.3">
      <c r="A26" t="s">
        <v>744</v>
      </c>
      <c r="B26" t="s">
        <v>745</v>
      </c>
      <c r="C26">
        <v>-2.0697062008742102</v>
      </c>
      <c r="D26" s="7">
        <v>1.44976274491435E-26</v>
      </c>
    </row>
    <row r="27" spans="1:4" x14ac:dyDescent="0.3">
      <c r="A27" t="s">
        <v>334</v>
      </c>
      <c r="B27" t="s">
        <v>335</v>
      </c>
      <c r="C27">
        <v>-2.7448321673164702</v>
      </c>
      <c r="D27" s="7">
        <v>1.79305780322739E-26</v>
      </c>
    </row>
    <row r="28" spans="1:4" x14ac:dyDescent="0.3">
      <c r="A28" t="s">
        <v>474</v>
      </c>
      <c r="B28" t="s">
        <v>475</v>
      </c>
      <c r="C28">
        <v>-3.55715590866104</v>
      </c>
      <c r="D28" s="7">
        <v>2.2060462761984099E-26</v>
      </c>
    </row>
    <row r="29" spans="1:4" x14ac:dyDescent="0.3">
      <c r="A29" t="s">
        <v>576</v>
      </c>
      <c r="B29" t="s">
        <v>577</v>
      </c>
      <c r="C29">
        <v>-2.39818450666758</v>
      </c>
      <c r="D29" s="7">
        <v>5.2793369804402901E-26</v>
      </c>
    </row>
    <row r="30" spans="1:4" x14ac:dyDescent="0.3">
      <c r="A30" t="s">
        <v>780</v>
      </c>
      <c r="B30" t="s">
        <v>781</v>
      </c>
      <c r="C30">
        <v>-2.1929153679227502</v>
      </c>
      <c r="D30" s="7">
        <v>2.6540592036807399E-25</v>
      </c>
    </row>
    <row r="31" spans="1:4" x14ac:dyDescent="0.3">
      <c r="A31" t="s">
        <v>216</v>
      </c>
      <c r="B31" t="s">
        <v>217</v>
      </c>
      <c r="C31">
        <v>-1.98654950576025</v>
      </c>
      <c r="D31" s="7">
        <v>9.3371445724625396E-24</v>
      </c>
    </row>
    <row r="32" spans="1:4" x14ac:dyDescent="0.3">
      <c r="A32" t="s">
        <v>372</v>
      </c>
      <c r="B32" t="s">
        <v>373</v>
      </c>
      <c r="C32">
        <v>-2.0028497912583401</v>
      </c>
      <c r="D32" s="7">
        <v>3.4879678500149798E-23</v>
      </c>
    </row>
    <row r="33" spans="1:4" x14ac:dyDescent="0.3">
      <c r="A33" t="s">
        <v>314</v>
      </c>
      <c r="B33" t="s">
        <v>315</v>
      </c>
      <c r="C33">
        <v>-2.88231202585686</v>
      </c>
      <c r="D33" s="7">
        <v>4.7981400763476902E-23</v>
      </c>
    </row>
    <row r="34" spans="1:4" x14ac:dyDescent="0.3">
      <c r="A34" t="s">
        <v>264</v>
      </c>
      <c r="B34" t="s">
        <v>265</v>
      </c>
      <c r="C34">
        <v>-1.9970065956951599</v>
      </c>
      <c r="D34" s="7">
        <v>1.1150783724801699E-22</v>
      </c>
    </row>
    <row r="35" spans="1:4" x14ac:dyDescent="0.3">
      <c r="A35" t="s">
        <v>268</v>
      </c>
      <c r="B35" t="s">
        <v>269</v>
      </c>
      <c r="C35">
        <v>-2.39598094398074</v>
      </c>
      <c r="D35" s="7">
        <v>1.8975775370434299E-22</v>
      </c>
    </row>
    <row r="36" spans="1:4" x14ac:dyDescent="0.3">
      <c r="A36" t="s">
        <v>604</v>
      </c>
      <c r="B36" t="s">
        <v>605</v>
      </c>
      <c r="C36">
        <v>-2.2701484689208402</v>
      </c>
      <c r="D36" s="7">
        <v>4.04938616489618E-22</v>
      </c>
    </row>
    <row r="37" spans="1:4" x14ac:dyDescent="0.3">
      <c r="A37" t="s">
        <v>724</v>
      </c>
      <c r="B37" t="s">
        <v>725</v>
      </c>
      <c r="C37">
        <v>-2.1102339040507898</v>
      </c>
      <c r="D37" s="7">
        <v>4.8089624420040298E-22</v>
      </c>
    </row>
    <row r="38" spans="1:4" x14ac:dyDescent="0.3">
      <c r="A38" t="s">
        <v>514</v>
      </c>
      <c r="B38" t="s">
        <v>515</v>
      </c>
      <c r="C38">
        <v>-3.3177183614674401</v>
      </c>
      <c r="D38" s="7">
        <v>1.09660693934183E-21</v>
      </c>
    </row>
    <row r="39" spans="1:4" x14ac:dyDescent="0.3">
      <c r="A39" t="s">
        <v>388</v>
      </c>
      <c r="B39" t="s">
        <v>389</v>
      </c>
      <c r="C39">
        <v>-2.58304317924769</v>
      </c>
      <c r="D39" s="7">
        <v>2.7562612104141899E-20</v>
      </c>
    </row>
    <row r="40" spans="1:4" x14ac:dyDescent="0.3">
      <c r="A40" t="s">
        <v>564</v>
      </c>
      <c r="B40" t="s">
        <v>565</v>
      </c>
      <c r="C40">
        <v>-2.6103478445680302</v>
      </c>
      <c r="D40" s="7">
        <v>3.9499680882393297E-20</v>
      </c>
    </row>
    <row r="41" spans="1:4" x14ac:dyDescent="0.3">
      <c r="A41" t="s">
        <v>526</v>
      </c>
      <c r="B41" t="s">
        <v>527</v>
      </c>
      <c r="C41">
        <v>-3.3157583429442301</v>
      </c>
      <c r="D41" s="7">
        <v>5.99886832882032E-20</v>
      </c>
    </row>
    <row r="42" spans="1:4" x14ac:dyDescent="0.3">
      <c r="A42" t="s">
        <v>378</v>
      </c>
      <c r="B42" t="s">
        <v>379</v>
      </c>
      <c r="C42">
        <v>-3.7720897088680099</v>
      </c>
      <c r="D42" s="7">
        <v>2.0873781862006401E-19</v>
      </c>
    </row>
    <row r="43" spans="1:4" x14ac:dyDescent="0.3">
      <c r="A43" t="s">
        <v>636</v>
      </c>
      <c r="B43" t="s">
        <v>637</v>
      </c>
      <c r="C43">
        <v>-1.7589015370660499</v>
      </c>
      <c r="D43" s="7">
        <v>2.3181071438428299E-19</v>
      </c>
    </row>
    <row r="44" spans="1:4" x14ac:dyDescent="0.3">
      <c r="A44" t="s">
        <v>428</v>
      </c>
      <c r="B44" t="s">
        <v>429</v>
      </c>
      <c r="C44">
        <v>-3.5191717881446198</v>
      </c>
      <c r="D44" s="7">
        <v>3.05387212431431E-19</v>
      </c>
    </row>
    <row r="45" spans="1:4" x14ac:dyDescent="0.3">
      <c r="A45" t="s">
        <v>386</v>
      </c>
      <c r="B45" t="s">
        <v>387</v>
      </c>
      <c r="C45">
        <v>-2.3506727263356999</v>
      </c>
      <c r="D45" s="7">
        <v>1.35977259842426E-18</v>
      </c>
    </row>
    <row r="46" spans="1:4" x14ac:dyDescent="0.3">
      <c r="A46" t="s">
        <v>438</v>
      </c>
      <c r="B46" t="s">
        <v>439</v>
      </c>
      <c r="C46">
        <v>-2.4841375735807301</v>
      </c>
      <c r="D46" s="7">
        <v>9.5771031224977893E-18</v>
      </c>
    </row>
    <row r="47" spans="1:4" x14ac:dyDescent="0.3">
      <c r="A47" t="s">
        <v>342</v>
      </c>
      <c r="B47" t="s">
        <v>343</v>
      </c>
      <c r="C47">
        <v>-3.1011441066006098</v>
      </c>
      <c r="D47" s="7">
        <v>1.6248967034474401E-17</v>
      </c>
    </row>
    <row r="48" spans="1:4" x14ac:dyDescent="0.3">
      <c r="A48" t="s">
        <v>608</v>
      </c>
      <c r="B48" t="s">
        <v>609</v>
      </c>
      <c r="C48">
        <v>-2.8922129349880201</v>
      </c>
      <c r="D48" s="7">
        <v>1.7423397151502801E-17</v>
      </c>
    </row>
    <row r="49" spans="1:4" x14ac:dyDescent="0.3">
      <c r="A49" t="s">
        <v>634</v>
      </c>
      <c r="B49" t="s">
        <v>635</v>
      </c>
      <c r="C49">
        <v>-1.81000200596157</v>
      </c>
      <c r="D49" s="7">
        <v>1.1688818487413401E-16</v>
      </c>
    </row>
    <row r="50" spans="1:4" x14ac:dyDescent="0.3">
      <c r="A50" t="s">
        <v>742</v>
      </c>
      <c r="B50" t="s">
        <v>743</v>
      </c>
      <c r="C50">
        <v>-1.91546219519295</v>
      </c>
      <c r="D50" s="7">
        <v>1.4010854223725801E-16</v>
      </c>
    </row>
    <row r="51" spans="1:4" x14ac:dyDescent="0.3">
      <c r="A51" t="s">
        <v>366</v>
      </c>
      <c r="B51" t="s">
        <v>367</v>
      </c>
      <c r="C51">
        <v>-2.7409214220635501</v>
      </c>
      <c r="D51" s="7">
        <v>1.5540884849891699E-16</v>
      </c>
    </row>
    <row r="52" spans="1:4" x14ac:dyDescent="0.3">
      <c r="A52" t="s">
        <v>494</v>
      </c>
      <c r="B52" t="s">
        <v>495</v>
      </c>
      <c r="C52">
        <v>-2.1037546500320099</v>
      </c>
      <c r="D52" s="7">
        <v>6.8212569347008404E-16</v>
      </c>
    </row>
    <row r="53" spans="1:4" x14ac:dyDescent="0.3">
      <c r="A53" t="s">
        <v>374</v>
      </c>
      <c r="B53" t="s">
        <v>375</v>
      </c>
      <c r="C53">
        <v>-2.6723022533006699</v>
      </c>
      <c r="D53" s="7">
        <v>1.74108668319376E-15</v>
      </c>
    </row>
    <row r="54" spans="1:4" x14ac:dyDescent="0.3">
      <c r="A54" t="s">
        <v>712</v>
      </c>
      <c r="B54" t="s">
        <v>713</v>
      </c>
      <c r="C54">
        <v>-2.0299721063168201</v>
      </c>
      <c r="D54" s="7">
        <v>2.5915890214283101E-15</v>
      </c>
    </row>
    <row r="55" spans="1:4" x14ac:dyDescent="0.3">
      <c r="A55" t="s">
        <v>394</v>
      </c>
      <c r="B55" t="s">
        <v>395</v>
      </c>
      <c r="C55">
        <v>-2.1140195172405098</v>
      </c>
      <c r="D55" s="7">
        <v>3.9306414774831803E-15</v>
      </c>
    </row>
    <row r="56" spans="1:4" x14ac:dyDescent="0.3">
      <c r="A56" t="s">
        <v>648</v>
      </c>
      <c r="B56" t="s">
        <v>649</v>
      </c>
      <c r="C56">
        <v>-1.9487589900420701</v>
      </c>
      <c r="D56" s="7">
        <v>4.66859866237978E-15</v>
      </c>
    </row>
    <row r="57" spans="1:4" x14ac:dyDescent="0.3">
      <c r="A57" t="s">
        <v>498</v>
      </c>
      <c r="B57" t="s">
        <v>499</v>
      </c>
      <c r="C57">
        <v>-2.78547670722693</v>
      </c>
      <c r="D57" s="7">
        <v>1.47810707351274E-14</v>
      </c>
    </row>
    <row r="58" spans="1:4" x14ac:dyDescent="0.3">
      <c r="A58" t="s">
        <v>752</v>
      </c>
      <c r="B58" t="s">
        <v>753</v>
      </c>
      <c r="C58">
        <v>-2.7716348903181798</v>
      </c>
      <c r="D58" s="7">
        <v>1.74329073876209E-14</v>
      </c>
    </row>
    <row r="59" spans="1:4" x14ac:dyDescent="0.3">
      <c r="A59" t="s">
        <v>638</v>
      </c>
      <c r="B59" t="s">
        <v>639</v>
      </c>
      <c r="C59">
        <v>-2.1549694430528001</v>
      </c>
      <c r="D59" s="7">
        <v>1.9189927224324799E-14</v>
      </c>
    </row>
    <row r="60" spans="1:4" x14ac:dyDescent="0.3">
      <c r="A60" t="s">
        <v>612</v>
      </c>
      <c r="B60" t="s">
        <v>613</v>
      </c>
      <c r="C60">
        <v>-1.9154296434828799</v>
      </c>
      <c r="D60" s="7">
        <v>1.93983064997768E-14</v>
      </c>
    </row>
    <row r="61" spans="1:4" x14ac:dyDescent="0.3">
      <c r="A61" t="s">
        <v>328</v>
      </c>
      <c r="B61" t="s">
        <v>329</v>
      </c>
      <c r="C61">
        <v>-2.49011624538895</v>
      </c>
      <c r="D61" s="7">
        <v>2.0213531676037001E-14</v>
      </c>
    </row>
    <row r="62" spans="1:4" x14ac:dyDescent="0.3">
      <c r="A62" t="s">
        <v>324</v>
      </c>
      <c r="B62" t="s">
        <v>325</v>
      </c>
      <c r="C62">
        <v>-2.6147012934837699</v>
      </c>
      <c r="D62" s="7">
        <v>2.47678784323337E-14</v>
      </c>
    </row>
    <row r="63" spans="1:4" x14ac:dyDescent="0.3">
      <c r="A63" t="s">
        <v>508</v>
      </c>
      <c r="B63" t="s">
        <v>509</v>
      </c>
      <c r="C63">
        <v>-2.73743423906271</v>
      </c>
      <c r="D63" s="7">
        <v>4.8179199352894902E-14</v>
      </c>
    </row>
    <row r="64" spans="1:4" x14ac:dyDescent="0.3">
      <c r="A64" t="s">
        <v>484</v>
      </c>
      <c r="B64" t="s">
        <v>485</v>
      </c>
      <c r="C64">
        <v>-2.1998431009534301</v>
      </c>
      <c r="D64" s="7">
        <v>7.0876776205104501E-14</v>
      </c>
    </row>
    <row r="65" spans="1:4" x14ac:dyDescent="0.3">
      <c r="A65" t="s">
        <v>754</v>
      </c>
      <c r="B65" t="s">
        <v>755</v>
      </c>
      <c r="C65">
        <v>-2.07744984640666</v>
      </c>
      <c r="D65" s="7">
        <v>7.1728252070753503E-14</v>
      </c>
    </row>
    <row r="66" spans="1:4" x14ac:dyDescent="0.3">
      <c r="A66" t="s">
        <v>214</v>
      </c>
      <c r="B66" t="s">
        <v>215</v>
      </c>
      <c r="C66">
        <v>-2.0164339677486498</v>
      </c>
      <c r="D66" s="7">
        <v>9.5693186231405002E-14</v>
      </c>
    </row>
    <row r="67" spans="1:4" x14ac:dyDescent="0.3">
      <c r="A67" t="s">
        <v>450</v>
      </c>
      <c r="B67" t="s">
        <v>451</v>
      </c>
      <c r="C67">
        <v>-2.9082133995342399</v>
      </c>
      <c r="D67" s="7">
        <v>1.1820685185578499E-13</v>
      </c>
    </row>
    <row r="68" spans="1:4" x14ac:dyDescent="0.3">
      <c r="A68" t="s">
        <v>452</v>
      </c>
      <c r="B68" t="s">
        <v>453</v>
      </c>
      <c r="C68">
        <v>-2.03612408891642</v>
      </c>
      <c r="D68" s="7">
        <v>1.8368262234804099E-13</v>
      </c>
    </row>
    <row r="69" spans="1:4" x14ac:dyDescent="0.3">
      <c r="A69" t="s">
        <v>756</v>
      </c>
      <c r="B69" t="s">
        <v>757</v>
      </c>
      <c r="C69">
        <v>-2.08737909457128</v>
      </c>
      <c r="D69" s="7">
        <v>2.1736283227850399E-13</v>
      </c>
    </row>
    <row r="70" spans="1:4" x14ac:dyDescent="0.3">
      <c r="A70" t="s">
        <v>506</v>
      </c>
      <c r="B70" t="s">
        <v>507</v>
      </c>
      <c r="C70">
        <v>-2.69053110247674</v>
      </c>
      <c r="D70" s="7">
        <v>2.1790980272303E-13</v>
      </c>
    </row>
    <row r="71" spans="1:4" x14ac:dyDescent="0.3">
      <c r="A71" t="s">
        <v>540</v>
      </c>
      <c r="B71" t="s">
        <v>541</v>
      </c>
      <c r="C71">
        <v>-2.8427095206167099</v>
      </c>
      <c r="D71" s="7">
        <v>3.05713280950492E-13</v>
      </c>
    </row>
    <row r="72" spans="1:4" x14ac:dyDescent="0.3">
      <c r="A72" t="s">
        <v>338</v>
      </c>
      <c r="B72" t="s">
        <v>339</v>
      </c>
      <c r="C72">
        <v>-2.6404621547690001</v>
      </c>
      <c r="D72" s="7">
        <v>3.1476881874299002E-13</v>
      </c>
    </row>
    <row r="73" spans="1:4" x14ac:dyDescent="0.3">
      <c r="A73" t="s">
        <v>238</v>
      </c>
      <c r="B73" t="s">
        <v>239</v>
      </c>
      <c r="C73">
        <v>-2.38119538543515</v>
      </c>
      <c r="D73" s="7">
        <v>3.2078589718147198E-13</v>
      </c>
    </row>
    <row r="74" spans="1:4" x14ac:dyDescent="0.3">
      <c r="A74" t="s">
        <v>726</v>
      </c>
      <c r="B74" t="s">
        <v>727</v>
      </c>
      <c r="C74">
        <v>-2.0590210523072598</v>
      </c>
      <c r="D74" s="7">
        <v>4.4789145979279998E-13</v>
      </c>
    </row>
    <row r="75" spans="1:4" x14ac:dyDescent="0.3">
      <c r="A75" t="s">
        <v>442</v>
      </c>
      <c r="B75" t="s">
        <v>443</v>
      </c>
      <c r="C75">
        <v>-2.64634169144575</v>
      </c>
      <c r="D75" s="7">
        <v>6.8994122793124202E-13</v>
      </c>
    </row>
    <row r="76" spans="1:4" x14ac:dyDescent="0.3">
      <c r="A76" t="s">
        <v>558</v>
      </c>
      <c r="B76" t="s">
        <v>559</v>
      </c>
      <c r="C76">
        <v>-2.3093959590110398</v>
      </c>
      <c r="D76" s="7">
        <v>8.6476098847398801E-13</v>
      </c>
    </row>
    <row r="77" spans="1:4" x14ac:dyDescent="0.3">
      <c r="A77" t="s">
        <v>594</v>
      </c>
      <c r="B77" t="s">
        <v>595</v>
      </c>
      <c r="C77">
        <v>-2.0088219096949</v>
      </c>
      <c r="D77" s="7">
        <v>9.1320923160134099E-13</v>
      </c>
    </row>
    <row r="78" spans="1:4" x14ac:dyDescent="0.3">
      <c r="A78" t="s">
        <v>482</v>
      </c>
      <c r="B78" t="s">
        <v>483</v>
      </c>
      <c r="C78">
        <v>-3.00631176484693</v>
      </c>
      <c r="D78" s="7">
        <v>3.0309848058286801E-12</v>
      </c>
    </row>
    <row r="79" spans="1:4" x14ac:dyDescent="0.3">
      <c r="A79" t="s">
        <v>552</v>
      </c>
      <c r="B79" t="s">
        <v>553</v>
      </c>
      <c r="C79">
        <v>-2.43887159396616</v>
      </c>
      <c r="D79" s="7">
        <v>4.1371239237763796E-12</v>
      </c>
    </row>
    <row r="80" spans="1:4" x14ac:dyDescent="0.3">
      <c r="A80" t="s">
        <v>380</v>
      </c>
      <c r="B80" t="s">
        <v>381</v>
      </c>
      <c r="C80">
        <v>-3.34764973080304</v>
      </c>
      <c r="D80" s="7">
        <v>4.8086398148056798E-12</v>
      </c>
    </row>
    <row r="81" spans="1:8" x14ac:dyDescent="0.3">
      <c r="A81" t="s">
        <v>470</v>
      </c>
      <c r="B81" t="s">
        <v>471</v>
      </c>
      <c r="C81">
        <v>-2.62682549557181</v>
      </c>
      <c r="D81" s="7">
        <v>6.4598120938337103E-12</v>
      </c>
    </row>
    <row r="82" spans="1:8" x14ac:dyDescent="0.3">
      <c r="A82" t="s">
        <v>746</v>
      </c>
      <c r="B82" t="s">
        <v>747</v>
      </c>
      <c r="C82">
        <v>-1.89190011905883</v>
      </c>
      <c r="D82" s="7">
        <v>7.11733737697408E-12</v>
      </c>
    </row>
    <row r="83" spans="1:8" x14ac:dyDescent="0.3">
      <c r="A83" t="s">
        <v>758</v>
      </c>
      <c r="B83" t="s">
        <v>759</v>
      </c>
      <c r="C83">
        <v>-1.7460986135658401</v>
      </c>
      <c r="D83" s="7">
        <v>7.3415451055169707E-12</v>
      </c>
    </row>
    <row r="84" spans="1:8" x14ac:dyDescent="0.3">
      <c r="A84" t="s">
        <v>736</v>
      </c>
      <c r="B84" t="s">
        <v>737</v>
      </c>
      <c r="C84">
        <v>-2.2468355447547599</v>
      </c>
      <c r="D84" s="7">
        <v>7.9937091798501293E-12</v>
      </c>
    </row>
    <row r="85" spans="1:8" x14ac:dyDescent="0.3">
      <c r="A85" t="s">
        <v>606</v>
      </c>
      <c r="B85" t="s">
        <v>607</v>
      </c>
      <c r="C85">
        <v>-1.9518173206207901</v>
      </c>
      <c r="D85" s="7">
        <v>9.74188578567191E-12</v>
      </c>
    </row>
    <row r="86" spans="1:8" x14ac:dyDescent="0.3">
      <c r="A86" t="s">
        <v>490</v>
      </c>
      <c r="B86" t="s">
        <v>491</v>
      </c>
      <c r="C86">
        <v>-3.0898222273381601</v>
      </c>
      <c r="D86" s="7">
        <v>1.41487616861989E-11</v>
      </c>
    </row>
    <row r="87" spans="1:8" x14ac:dyDescent="0.3">
      <c r="A87" t="s">
        <v>410</v>
      </c>
      <c r="B87" t="s">
        <v>411</v>
      </c>
      <c r="C87">
        <v>-1.9460556488176499</v>
      </c>
      <c r="D87" s="7">
        <v>1.6169049473048799E-11</v>
      </c>
    </row>
    <row r="88" spans="1:8" x14ac:dyDescent="0.3">
      <c r="A88" t="s">
        <v>246</v>
      </c>
      <c r="B88" t="s">
        <v>247</v>
      </c>
      <c r="C88">
        <v>-3.5772845638819</v>
      </c>
      <c r="D88" s="7">
        <v>4.3901741515085001E-11</v>
      </c>
    </row>
    <row r="89" spans="1:8" x14ac:dyDescent="0.3">
      <c r="A89" t="s">
        <v>440</v>
      </c>
      <c r="B89" t="s">
        <v>441</v>
      </c>
      <c r="C89">
        <v>-2.1253718997384698</v>
      </c>
      <c r="D89" s="7">
        <v>4.4949839820154199E-11</v>
      </c>
    </row>
    <row r="90" spans="1:8" x14ac:dyDescent="0.3">
      <c r="A90" t="s">
        <v>258</v>
      </c>
      <c r="B90" t="s">
        <v>259</v>
      </c>
      <c r="C90">
        <v>-3.8359941278819698</v>
      </c>
      <c r="D90" s="7">
        <v>2.8058924195270902E-10</v>
      </c>
    </row>
    <row r="91" spans="1:8" x14ac:dyDescent="0.3">
      <c r="A91" t="s">
        <v>346</v>
      </c>
      <c r="B91" t="s">
        <v>347</v>
      </c>
      <c r="C91">
        <v>-1.8750010059136999</v>
      </c>
      <c r="D91" s="7">
        <v>3.7878808876787499E-10</v>
      </c>
      <c r="E91" s="1"/>
      <c r="F91" s="1"/>
      <c r="G91" s="1"/>
      <c r="H91" s="1"/>
    </row>
    <row r="92" spans="1:8" x14ac:dyDescent="0.3">
      <c r="A92" t="s">
        <v>766</v>
      </c>
      <c r="B92" t="s">
        <v>767</v>
      </c>
      <c r="C92">
        <v>-1.9331486154283399</v>
      </c>
      <c r="D92" s="7">
        <v>4.1878262482321598E-10</v>
      </c>
    </row>
    <row r="93" spans="1:8" x14ac:dyDescent="0.3">
      <c r="A93" t="s">
        <v>356</v>
      </c>
      <c r="B93" t="s">
        <v>357</v>
      </c>
      <c r="C93">
        <v>-2.7498389352254198</v>
      </c>
      <c r="D93" s="7">
        <v>4.8929103205933397E-10</v>
      </c>
    </row>
    <row r="94" spans="1:8" x14ac:dyDescent="0.3">
      <c r="A94" t="s">
        <v>710</v>
      </c>
      <c r="B94" t="s">
        <v>711</v>
      </c>
      <c r="C94">
        <v>-2.38516106829629</v>
      </c>
      <c r="D94" s="7">
        <v>4.9447884618885102E-10</v>
      </c>
    </row>
    <row r="95" spans="1:8" x14ac:dyDescent="0.3">
      <c r="A95" t="s">
        <v>676</v>
      </c>
      <c r="B95" t="s">
        <v>677</v>
      </c>
      <c r="C95">
        <v>-1.86305128428477</v>
      </c>
      <c r="D95" s="7">
        <v>4.9454963583012304E-10</v>
      </c>
    </row>
    <row r="96" spans="1:8" x14ac:dyDescent="0.3">
      <c r="A96" t="s">
        <v>536</v>
      </c>
      <c r="B96" t="s">
        <v>537</v>
      </c>
      <c r="C96">
        <v>-2.3938348836427799</v>
      </c>
      <c r="D96" s="7">
        <v>6.0914336547429898E-10</v>
      </c>
    </row>
    <row r="97" spans="1:4" x14ac:dyDescent="0.3">
      <c r="A97" t="s">
        <v>432</v>
      </c>
      <c r="B97" t="s">
        <v>433</v>
      </c>
      <c r="C97">
        <v>-2.3321555330986499</v>
      </c>
      <c r="D97" s="7">
        <v>6.5101240918628495E-10</v>
      </c>
    </row>
    <row r="98" spans="1:4" x14ac:dyDescent="0.3">
      <c r="A98" t="s">
        <v>714</v>
      </c>
      <c r="B98" t="s">
        <v>715</v>
      </c>
      <c r="C98">
        <v>-2.29583638372806</v>
      </c>
      <c r="D98" s="7">
        <v>1.10511847699109E-9</v>
      </c>
    </row>
    <row r="99" spans="1:4" x14ac:dyDescent="0.3">
      <c r="A99" t="s">
        <v>598</v>
      </c>
      <c r="B99" t="s">
        <v>599</v>
      </c>
      <c r="C99">
        <v>-2.35050022044642</v>
      </c>
      <c r="D99" s="7">
        <v>1.33433186379515E-9</v>
      </c>
    </row>
    <row r="100" spans="1:4" x14ac:dyDescent="0.3">
      <c r="A100" t="s">
        <v>580</v>
      </c>
      <c r="B100" t="s">
        <v>581</v>
      </c>
      <c r="C100">
        <v>-2.1620638002511998</v>
      </c>
      <c r="D100" s="7">
        <v>1.4659030328817499E-9</v>
      </c>
    </row>
    <row r="101" spans="1:4" x14ac:dyDescent="0.3">
      <c r="A101" t="s">
        <v>302</v>
      </c>
      <c r="B101" t="s">
        <v>303</v>
      </c>
      <c r="C101">
        <v>-3.4176926774465302</v>
      </c>
      <c r="D101" s="7">
        <v>2.2035487967800199E-9</v>
      </c>
    </row>
    <row r="102" spans="1:4" x14ac:dyDescent="0.3">
      <c r="A102" t="s">
        <v>434</v>
      </c>
      <c r="B102" t="s">
        <v>435</v>
      </c>
      <c r="C102">
        <v>-3.7457742758079098</v>
      </c>
      <c r="D102" s="7">
        <v>2.32488305574223E-9</v>
      </c>
    </row>
    <row r="103" spans="1:4" x14ac:dyDescent="0.3">
      <c r="A103" t="s">
        <v>240</v>
      </c>
      <c r="B103" t="s">
        <v>241</v>
      </c>
      <c r="C103">
        <v>-1.8093307160717</v>
      </c>
      <c r="D103" s="7">
        <v>2.79763562571351E-9</v>
      </c>
    </row>
    <row r="104" spans="1:4" x14ac:dyDescent="0.3">
      <c r="A104" t="s">
        <v>400</v>
      </c>
      <c r="B104" t="s">
        <v>401</v>
      </c>
      <c r="C104">
        <v>-3.3862525373971102</v>
      </c>
      <c r="D104" s="7">
        <v>3.9270334418143804E-9</v>
      </c>
    </row>
    <row r="105" spans="1:4" x14ac:dyDescent="0.3">
      <c r="A105" t="s">
        <v>340</v>
      </c>
      <c r="B105" t="s">
        <v>341</v>
      </c>
      <c r="C105">
        <v>-2.61471490178887</v>
      </c>
      <c r="D105" s="7">
        <v>4.4592780957238796E-9</v>
      </c>
    </row>
    <row r="106" spans="1:4" x14ac:dyDescent="0.3">
      <c r="A106" t="s">
        <v>730</v>
      </c>
      <c r="B106" t="s">
        <v>731</v>
      </c>
      <c r="C106">
        <v>-2.1213392871786398</v>
      </c>
      <c r="D106" s="7">
        <v>5.2098571877117497E-9</v>
      </c>
    </row>
    <row r="107" spans="1:4" x14ac:dyDescent="0.3">
      <c r="A107" t="s">
        <v>396</v>
      </c>
      <c r="B107" t="s">
        <v>397</v>
      </c>
      <c r="C107">
        <v>-2.8578109932936302</v>
      </c>
      <c r="D107" s="7">
        <v>7.6633645673921607E-9</v>
      </c>
    </row>
    <row r="108" spans="1:4" x14ac:dyDescent="0.3">
      <c r="A108" t="s">
        <v>286</v>
      </c>
      <c r="B108" t="s">
        <v>287</v>
      </c>
      <c r="C108">
        <v>-2.3266765974180301</v>
      </c>
      <c r="D108" s="7">
        <v>9.7753491344855108E-9</v>
      </c>
    </row>
    <row r="109" spans="1:4" x14ac:dyDescent="0.3">
      <c r="A109" t="s">
        <v>620</v>
      </c>
      <c r="B109" t="s">
        <v>621</v>
      </c>
      <c r="C109">
        <v>-2.6032674686996602</v>
      </c>
      <c r="D109" s="7">
        <v>1.1315132787644699E-8</v>
      </c>
    </row>
    <row r="110" spans="1:4" x14ac:dyDescent="0.3">
      <c r="A110" t="s">
        <v>368</v>
      </c>
      <c r="B110" t="s">
        <v>369</v>
      </c>
      <c r="C110">
        <v>-2.4353159681523602</v>
      </c>
      <c r="D110" s="7">
        <v>1.2473185625931201E-8</v>
      </c>
    </row>
    <row r="111" spans="1:4" x14ac:dyDescent="0.3">
      <c r="A111" t="s">
        <v>652</v>
      </c>
      <c r="B111" t="s">
        <v>653</v>
      </c>
      <c r="C111">
        <v>-2.0402584562678499</v>
      </c>
      <c r="D111" s="7">
        <v>2.11396747408832E-8</v>
      </c>
    </row>
    <row r="112" spans="1:4" x14ac:dyDescent="0.3">
      <c r="A112" t="s">
        <v>764</v>
      </c>
      <c r="B112" t="s">
        <v>765</v>
      </c>
      <c r="C112">
        <v>-2.18735267554155</v>
      </c>
      <c r="D112" s="7">
        <v>2.16065815032248E-8</v>
      </c>
    </row>
    <row r="113" spans="1:4" x14ac:dyDescent="0.3">
      <c r="A113" t="s">
        <v>322</v>
      </c>
      <c r="B113" t="s">
        <v>323</v>
      </c>
      <c r="C113">
        <v>-2.0020787112785601</v>
      </c>
      <c r="D113" s="7">
        <v>2.2077852606285799E-8</v>
      </c>
    </row>
    <row r="114" spans="1:4" x14ac:dyDescent="0.3">
      <c r="A114" t="s">
        <v>602</v>
      </c>
      <c r="B114" t="s">
        <v>603</v>
      </c>
      <c r="C114">
        <v>-2.1306614478167498</v>
      </c>
      <c r="D114" s="7">
        <v>5.9517997591926502E-8</v>
      </c>
    </row>
    <row r="115" spans="1:4" x14ac:dyDescent="0.3">
      <c r="A115" t="s">
        <v>468</v>
      </c>
      <c r="B115" t="s">
        <v>469</v>
      </c>
      <c r="C115">
        <v>-3.0771254744434802</v>
      </c>
      <c r="D115" s="7">
        <v>6.1208039841929505E-8</v>
      </c>
    </row>
    <row r="116" spans="1:4" x14ac:dyDescent="0.3">
      <c r="A116" t="s">
        <v>416</v>
      </c>
      <c r="B116" t="s">
        <v>417</v>
      </c>
      <c r="C116">
        <v>-2.8463102159975802</v>
      </c>
      <c r="D116" s="7">
        <v>6.3935077912072899E-8</v>
      </c>
    </row>
    <row r="117" spans="1:4" x14ac:dyDescent="0.3">
      <c r="A117" t="s">
        <v>650</v>
      </c>
      <c r="B117" t="s">
        <v>651</v>
      </c>
      <c r="C117">
        <v>-2.12802538708452</v>
      </c>
      <c r="D117" s="7">
        <v>8.3374402535500402E-8</v>
      </c>
    </row>
    <row r="118" spans="1:4" x14ac:dyDescent="0.3">
      <c r="A118" t="s">
        <v>370</v>
      </c>
      <c r="B118" t="s">
        <v>371</v>
      </c>
      <c r="C118">
        <v>-2.2773414351853898</v>
      </c>
      <c r="D118" s="7">
        <v>1.3780780474279899E-7</v>
      </c>
    </row>
    <row r="119" spans="1:4" x14ac:dyDescent="0.3">
      <c r="A119" t="s">
        <v>596</v>
      </c>
      <c r="B119" t="s">
        <v>597</v>
      </c>
      <c r="C119">
        <v>-1.8675033147846301</v>
      </c>
      <c r="D119" s="7">
        <v>1.80981724002266E-7</v>
      </c>
    </row>
    <row r="120" spans="1:4" x14ac:dyDescent="0.3">
      <c r="A120" t="s">
        <v>702</v>
      </c>
      <c r="B120" t="s">
        <v>703</v>
      </c>
      <c r="C120">
        <v>-2.2937903030556601</v>
      </c>
      <c r="D120" s="7">
        <v>1.9075297491207099E-7</v>
      </c>
    </row>
    <row r="121" spans="1:4" x14ac:dyDescent="0.3">
      <c r="A121" t="s">
        <v>542</v>
      </c>
      <c r="B121" t="s">
        <v>543</v>
      </c>
      <c r="C121">
        <v>-3.1162100225239402</v>
      </c>
      <c r="D121" s="7">
        <v>2.4690524857724401E-7</v>
      </c>
    </row>
    <row r="122" spans="1:4" x14ac:dyDescent="0.3">
      <c r="A122" t="s">
        <v>476</v>
      </c>
      <c r="B122" t="s">
        <v>477</v>
      </c>
      <c r="C122">
        <v>-3.5666384983150601</v>
      </c>
      <c r="D122" s="7">
        <v>3.3264115155407298E-7</v>
      </c>
    </row>
    <row r="123" spans="1:4" x14ac:dyDescent="0.3">
      <c r="A123" t="s">
        <v>426</v>
      </c>
      <c r="B123" t="s">
        <v>427</v>
      </c>
      <c r="C123">
        <v>-2.5558674397872898</v>
      </c>
      <c r="D123" s="7">
        <v>3.4939576391365402E-7</v>
      </c>
    </row>
    <row r="124" spans="1:4" x14ac:dyDescent="0.3">
      <c r="A124" t="s">
        <v>722</v>
      </c>
      <c r="B124" t="s">
        <v>723</v>
      </c>
      <c r="C124">
        <v>-1.80485832452589</v>
      </c>
      <c r="D124" s="7">
        <v>3.6789656989961802E-7</v>
      </c>
    </row>
    <row r="125" spans="1:4" x14ac:dyDescent="0.3">
      <c r="A125" t="s">
        <v>512</v>
      </c>
      <c r="B125" t="s">
        <v>513</v>
      </c>
      <c r="C125">
        <v>-1.8399223676985399</v>
      </c>
      <c r="D125" s="7">
        <v>4.7677369528173799E-7</v>
      </c>
    </row>
    <row r="126" spans="1:4" x14ac:dyDescent="0.3">
      <c r="A126" t="s">
        <v>682</v>
      </c>
      <c r="B126" t="s">
        <v>683</v>
      </c>
      <c r="C126">
        <v>-2.3219560052695201</v>
      </c>
      <c r="D126" s="7">
        <v>1.33110311821442E-6</v>
      </c>
    </row>
    <row r="127" spans="1:4" x14ac:dyDescent="0.3">
      <c r="A127" t="s">
        <v>528</v>
      </c>
      <c r="B127" t="s">
        <v>529</v>
      </c>
      <c r="C127">
        <v>-2.0794206196510001</v>
      </c>
      <c r="D127" s="7">
        <v>2.5720006350768102E-6</v>
      </c>
    </row>
    <row r="128" spans="1:4" x14ac:dyDescent="0.3">
      <c r="A128" t="s">
        <v>500</v>
      </c>
      <c r="B128" t="s">
        <v>501</v>
      </c>
      <c r="C128">
        <v>-3.55289350934925</v>
      </c>
      <c r="D128" s="7">
        <v>2.82595542087064E-6</v>
      </c>
    </row>
    <row r="129" spans="1:4" x14ac:dyDescent="0.3">
      <c r="A129" t="s">
        <v>728</v>
      </c>
      <c r="B129" t="s">
        <v>729</v>
      </c>
      <c r="C129">
        <v>-2.0476247999942401</v>
      </c>
      <c r="D129" s="7">
        <v>2.95898028365968E-6</v>
      </c>
    </row>
    <row r="130" spans="1:4" x14ac:dyDescent="0.3">
      <c r="A130" t="s">
        <v>488</v>
      </c>
      <c r="B130" t="s">
        <v>489</v>
      </c>
      <c r="C130">
        <v>-2.0263541565832899</v>
      </c>
      <c r="D130" s="7">
        <v>3.0160243109267302E-6</v>
      </c>
    </row>
    <row r="131" spans="1:4" x14ac:dyDescent="0.3">
      <c r="A131" t="s">
        <v>660</v>
      </c>
      <c r="B131" t="s">
        <v>661</v>
      </c>
      <c r="C131">
        <v>-1.9057324522677701</v>
      </c>
      <c r="D131" s="7">
        <v>3.5141880626699102E-6</v>
      </c>
    </row>
    <row r="132" spans="1:4" x14ac:dyDescent="0.3">
      <c r="A132" t="s">
        <v>584</v>
      </c>
      <c r="B132" t="s">
        <v>585</v>
      </c>
      <c r="C132">
        <v>-2.6922264056783298</v>
      </c>
      <c r="D132" s="7">
        <v>3.9724132916272697E-6</v>
      </c>
    </row>
    <row r="133" spans="1:4" x14ac:dyDescent="0.3">
      <c r="A133" t="s">
        <v>304</v>
      </c>
      <c r="B133" t="s">
        <v>305</v>
      </c>
      <c r="C133">
        <v>-2.42351732237415</v>
      </c>
      <c r="D133" s="7">
        <v>4.6703142782860196E-6</v>
      </c>
    </row>
    <row r="134" spans="1:4" x14ac:dyDescent="0.3">
      <c r="A134" t="s">
        <v>274</v>
      </c>
      <c r="B134" t="s">
        <v>275</v>
      </c>
      <c r="C134">
        <v>-3.0950037262797401</v>
      </c>
      <c r="D134" s="7">
        <v>5.1057838546026796E-6</v>
      </c>
    </row>
    <row r="135" spans="1:4" x14ac:dyDescent="0.3">
      <c r="A135" t="s">
        <v>228</v>
      </c>
      <c r="B135" t="s">
        <v>229</v>
      </c>
      <c r="C135">
        <v>-2.4734124975482898</v>
      </c>
      <c r="D135" s="7">
        <v>5.6628389943837898E-6</v>
      </c>
    </row>
    <row r="136" spans="1:4" x14ac:dyDescent="0.3">
      <c r="A136" t="s">
        <v>466</v>
      </c>
      <c r="B136" t="s">
        <v>467</v>
      </c>
      <c r="C136">
        <v>-2.67027670946077</v>
      </c>
      <c r="D136" s="7">
        <v>6.3693893227302504E-6</v>
      </c>
    </row>
    <row r="137" spans="1:4" x14ac:dyDescent="0.3">
      <c r="A137" t="s">
        <v>708</v>
      </c>
      <c r="B137" t="s">
        <v>709</v>
      </c>
      <c r="C137">
        <v>-2.2975059876808399</v>
      </c>
      <c r="D137" s="7">
        <v>6.8984855406740499E-6</v>
      </c>
    </row>
    <row r="138" spans="1:4" x14ac:dyDescent="0.3">
      <c r="A138" t="s">
        <v>254</v>
      </c>
      <c r="B138" t="s">
        <v>255</v>
      </c>
      <c r="C138">
        <v>-2.81227831974175</v>
      </c>
      <c r="D138" s="7">
        <v>7.4383759017056E-6</v>
      </c>
    </row>
    <row r="139" spans="1:4" x14ac:dyDescent="0.3">
      <c r="A139" t="s">
        <v>628</v>
      </c>
      <c r="B139" t="s">
        <v>629</v>
      </c>
      <c r="C139">
        <v>-1.9921806762030401</v>
      </c>
      <c r="D139" s="7">
        <v>1.09783598985783E-5</v>
      </c>
    </row>
    <row r="140" spans="1:4" x14ac:dyDescent="0.3">
      <c r="A140" t="s">
        <v>624</v>
      </c>
      <c r="B140" t="s">
        <v>625</v>
      </c>
      <c r="C140">
        <v>-2.3492600354634599</v>
      </c>
      <c r="D140" s="7">
        <v>1.1174065908413599E-5</v>
      </c>
    </row>
    <row r="141" spans="1:4" x14ac:dyDescent="0.3">
      <c r="A141" t="s">
        <v>292</v>
      </c>
      <c r="B141" t="s">
        <v>293</v>
      </c>
      <c r="C141">
        <v>-3.7744539611225498</v>
      </c>
      <c r="D141" s="7">
        <v>1.3274595314872101E-5</v>
      </c>
    </row>
    <row r="142" spans="1:4" x14ac:dyDescent="0.3">
      <c r="A142" t="s">
        <v>632</v>
      </c>
      <c r="B142" t="s">
        <v>633</v>
      </c>
      <c r="C142">
        <v>-2.1483880760599399</v>
      </c>
      <c r="D142" s="7">
        <v>1.73525017757126E-5</v>
      </c>
    </row>
    <row r="143" spans="1:4" x14ac:dyDescent="0.3">
      <c r="A143" t="s">
        <v>622</v>
      </c>
      <c r="B143" t="s">
        <v>623</v>
      </c>
      <c r="C143">
        <v>-1.8948298295135899</v>
      </c>
      <c r="D143" s="7">
        <v>2.09725009375763E-5</v>
      </c>
    </row>
    <row r="144" spans="1:4" x14ac:dyDescent="0.3">
      <c r="A144" t="s">
        <v>654</v>
      </c>
      <c r="B144" t="s">
        <v>655</v>
      </c>
      <c r="C144">
        <v>-2.3674437346353598</v>
      </c>
      <c r="D144" s="7">
        <v>2.3393421692072999E-5</v>
      </c>
    </row>
    <row r="145" spans="1:4" x14ac:dyDescent="0.3">
      <c r="A145" t="s">
        <v>492</v>
      </c>
      <c r="B145" t="s">
        <v>493</v>
      </c>
      <c r="C145">
        <v>-2.7391607902506498</v>
      </c>
      <c r="D145" s="7">
        <v>2.46177468576049E-5</v>
      </c>
    </row>
    <row r="146" spans="1:4" x14ac:dyDescent="0.3">
      <c r="A146" t="s">
        <v>544</v>
      </c>
      <c r="B146" t="s">
        <v>545</v>
      </c>
      <c r="C146">
        <v>-2.76609656424354</v>
      </c>
      <c r="D146" s="7">
        <v>2.66595146219776E-5</v>
      </c>
    </row>
    <row r="147" spans="1:4" x14ac:dyDescent="0.3">
      <c r="A147" t="s">
        <v>406</v>
      </c>
      <c r="B147" t="s">
        <v>407</v>
      </c>
      <c r="C147">
        <v>-3.27409418356764</v>
      </c>
      <c r="D147" s="7">
        <v>2.89777964120467E-5</v>
      </c>
    </row>
    <row r="148" spans="1:4" x14ac:dyDescent="0.3">
      <c r="A148" t="s">
        <v>460</v>
      </c>
      <c r="B148" t="s">
        <v>461</v>
      </c>
      <c r="C148">
        <v>-3.6765474775947302</v>
      </c>
      <c r="D148" s="7">
        <v>3.14609128889211E-5</v>
      </c>
    </row>
    <row r="149" spans="1:4" x14ac:dyDescent="0.3">
      <c r="A149" t="s">
        <v>420</v>
      </c>
      <c r="B149" t="s">
        <v>421</v>
      </c>
      <c r="C149">
        <v>-2.5096113562579698</v>
      </c>
      <c r="D149" s="7">
        <v>3.4882581451666602E-5</v>
      </c>
    </row>
    <row r="150" spans="1:4" x14ac:dyDescent="0.3">
      <c r="A150" t="s">
        <v>556</v>
      </c>
      <c r="B150" t="s">
        <v>557</v>
      </c>
      <c r="C150">
        <v>-3.8966607040488799</v>
      </c>
      <c r="D150" s="7">
        <v>3.8263514450570498E-5</v>
      </c>
    </row>
    <row r="151" spans="1:4" x14ac:dyDescent="0.3">
      <c r="A151" t="s">
        <v>436</v>
      </c>
      <c r="B151" t="s">
        <v>437</v>
      </c>
      <c r="C151">
        <v>-2.80346732585897</v>
      </c>
      <c r="D151" s="7">
        <v>3.9029567770549402E-5</v>
      </c>
    </row>
    <row r="152" spans="1:4" x14ac:dyDescent="0.3">
      <c r="A152" t="s">
        <v>236</v>
      </c>
      <c r="B152" t="s">
        <v>237</v>
      </c>
      <c r="C152">
        <v>-2.9098913244984899</v>
      </c>
      <c r="D152" s="7">
        <v>3.9174062777481003E-5</v>
      </c>
    </row>
    <row r="153" spans="1:4" x14ac:dyDescent="0.3">
      <c r="A153" t="s">
        <v>298</v>
      </c>
      <c r="B153" t="s">
        <v>299</v>
      </c>
      <c r="C153">
        <v>-4.06557931269045</v>
      </c>
      <c r="D153" s="7">
        <v>4.5355068947151199E-5</v>
      </c>
    </row>
    <row r="154" spans="1:4" x14ac:dyDescent="0.3">
      <c r="A154" t="s">
        <v>720</v>
      </c>
      <c r="B154" t="s">
        <v>721</v>
      </c>
      <c r="C154">
        <v>-1.9819815391780899</v>
      </c>
      <c r="D154" s="7">
        <v>4.5555478128954398E-5</v>
      </c>
    </row>
    <row r="155" spans="1:4" x14ac:dyDescent="0.3">
      <c r="A155" t="s">
        <v>280</v>
      </c>
      <c r="B155" t="s">
        <v>281</v>
      </c>
      <c r="C155">
        <v>-2.54527417369215</v>
      </c>
      <c r="D155" s="7">
        <v>4.78665533268911E-5</v>
      </c>
    </row>
    <row r="156" spans="1:4" x14ac:dyDescent="0.3">
      <c r="A156" t="s">
        <v>456</v>
      </c>
      <c r="B156" t="s">
        <v>457</v>
      </c>
      <c r="C156">
        <v>-2.2574532939687302</v>
      </c>
      <c r="D156" s="7">
        <v>6.1539445029637499E-5</v>
      </c>
    </row>
    <row r="157" spans="1:4" x14ac:dyDescent="0.3">
      <c r="A157" t="s">
        <v>444</v>
      </c>
      <c r="B157" t="s">
        <v>445</v>
      </c>
      <c r="C157">
        <v>-2.22513185602712</v>
      </c>
      <c r="D157" s="7">
        <v>6.17641163530988E-5</v>
      </c>
    </row>
    <row r="158" spans="1:4" x14ac:dyDescent="0.3">
      <c r="A158" t="s">
        <v>336</v>
      </c>
      <c r="B158" t="s">
        <v>337</v>
      </c>
      <c r="C158">
        <v>-2.7947248541754202</v>
      </c>
      <c r="D158" s="7">
        <v>7.4142756272238203E-5</v>
      </c>
    </row>
    <row r="159" spans="1:4" x14ac:dyDescent="0.3">
      <c r="A159" t="s">
        <v>270</v>
      </c>
      <c r="B159" t="s">
        <v>271</v>
      </c>
      <c r="C159">
        <v>-2.5998136123097999</v>
      </c>
      <c r="D159" s="7">
        <v>8.5269480344141903E-5</v>
      </c>
    </row>
    <row r="160" spans="1:4" x14ac:dyDescent="0.3">
      <c r="A160" t="s">
        <v>316</v>
      </c>
      <c r="B160" t="s">
        <v>317</v>
      </c>
      <c r="C160">
        <v>-2.15730545848999</v>
      </c>
      <c r="D160" s="7">
        <v>9.5545524707628794E-5</v>
      </c>
    </row>
    <row r="161" spans="1:4" x14ac:dyDescent="0.3">
      <c r="A161" t="s">
        <v>656</v>
      </c>
      <c r="B161" t="s">
        <v>657</v>
      </c>
      <c r="C161">
        <v>-3.24525537085111</v>
      </c>
      <c r="D161">
        <v>1.0089983697253101E-4</v>
      </c>
    </row>
    <row r="162" spans="1:4" x14ac:dyDescent="0.3">
      <c r="A162" t="s">
        <v>626</v>
      </c>
      <c r="B162" t="s">
        <v>627</v>
      </c>
      <c r="C162">
        <v>-3.0542952823733902</v>
      </c>
      <c r="D162">
        <v>1.0184191619278301E-4</v>
      </c>
    </row>
    <row r="163" spans="1:4" x14ac:dyDescent="0.3">
      <c r="A163" t="s">
        <v>694</v>
      </c>
      <c r="B163" t="s">
        <v>695</v>
      </c>
      <c r="C163">
        <v>-2.18439972139524</v>
      </c>
      <c r="D163">
        <v>1.3374400228681899E-4</v>
      </c>
    </row>
    <row r="164" spans="1:4" x14ac:dyDescent="0.3">
      <c r="A164" t="s">
        <v>348</v>
      </c>
      <c r="B164" t="s">
        <v>349</v>
      </c>
      <c r="C164">
        <v>-2.3629345202030798</v>
      </c>
      <c r="D164">
        <v>1.3956476929779499E-4</v>
      </c>
    </row>
    <row r="165" spans="1:4" x14ac:dyDescent="0.3">
      <c r="A165" t="s">
        <v>772</v>
      </c>
      <c r="B165" t="s">
        <v>773</v>
      </c>
      <c r="C165">
        <v>-1.91961632050959</v>
      </c>
      <c r="D165">
        <v>1.7874762858675401E-4</v>
      </c>
    </row>
    <row r="166" spans="1:4" x14ac:dyDescent="0.3">
      <c r="A166" t="s">
        <v>256</v>
      </c>
      <c r="B166" t="s">
        <v>257</v>
      </c>
      <c r="C166">
        <v>-2.8401657422286801</v>
      </c>
      <c r="D166">
        <v>1.8334221884216601E-4</v>
      </c>
    </row>
    <row r="167" spans="1:4" x14ac:dyDescent="0.3">
      <c r="A167" t="s">
        <v>680</v>
      </c>
      <c r="B167" t="s">
        <v>681</v>
      </c>
      <c r="C167">
        <v>-2.4663666938715201</v>
      </c>
      <c r="D167">
        <v>1.8876915123201501E-4</v>
      </c>
    </row>
    <row r="168" spans="1:4" x14ac:dyDescent="0.3">
      <c r="A168" t="s">
        <v>266</v>
      </c>
      <c r="B168" t="s">
        <v>267</v>
      </c>
      <c r="C168">
        <v>-2.8156206813489599</v>
      </c>
      <c r="D168">
        <v>2.0509678640626001E-4</v>
      </c>
    </row>
    <row r="169" spans="1:4" x14ac:dyDescent="0.3">
      <c r="A169" t="s">
        <v>610</v>
      </c>
      <c r="B169" t="s">
        <v>611</v>
      </c>
      <c r="C169">
        <v>-1.9824590519958301</v>
      </c>
      <c r="D169">
        <v>2.0790379283077001E-4</v>
      </c>
    </row>
    <row r="170" spans="1:4" x14ac:dyDescent="0.3">
      <c r="A170" t="s">
        <v>332</v>
      </c>
      <c r="B170" t="s">
        <v>333</v>
      </c>
      <c r="C170">
        <v>-3.6183373147720701</v>
      </c>
      <c r="D170">
        <v>2.2743133414307199E-4</v>
      </c>
    </row>
    <row r="171" spans="1:4" x14ac:dyDescent="0.3">
      <c r="A171" t="s">
        <v>644</v>
      </c>
      <c r="B171" t="s">
        <v>645</v>
      </c>
      <c r="C171">
        <v>-2.3032995331077002</v>
      </c>
      <c r="D171">
        <v>2.6471483165938398E-4</v>
      </c>
    </row>
    <row r="172" spans="1:4" x14ac:dyDescent="0.3">
      <c r="A172" t="s">
        <v>358</v>
      </c>
      <c r="B172" t="s">
        <v>359</v>
      </c>
      <c r="C172">
        <v>-3.7538851915295401</v>
      </c>
      <c r="D172">
        <v>2.6701752515436702E-4</v>
      </c>
    </row>
    <row r="173" spans="1:4" x14ac:dyDescent="0.3">
      <c r="A173" t="s">
        <v>666</v>
      </c>
      <c r="B173" t="s">
        <v>667</v>
      </c>
      <c r="C173">
        <v>-2.0710720152172502</v>
      </c>
      <c r="D173">
        <v>2.6739180312300399E-4</v>
      </c>
    </row>
    <row r="174" spans="1:4" x14ac:dyDescent="0.3">
      <c r="A174" t="s">
        <v>782</v>
      </c>
      <c r="B174" t="s">
        <v>783</v>
      </c>
      <c r="C174">
        <v>-2.0682783013083301</v>
      </c>
      <c r="D174">
        <v>2.8604807382444299E-4</v>
      </c>
    </row>
    <row r="175" spans="1:4" x14ac:dyDescent="0.3">
      <c r="A175" t="s">
        <v>678</v>
      </c>
      <c r="B175" t="s">
        <v>679</v>
      </c>
      <c r="C175">
        <v>-1.6582218425786901</v>
      </c>
      <c r="D175">
        <v>2.9462327941885301E-4</v>
      </c>
    </row>
    <row r="176" spans="1:4" x14ac:dyDescent="0.3">
      <c r="A176" t="s">
        <v>222</v>
      </c>
      <c r="B176" t="s">
        <v>223</v>
      </c>
      <c r="C176">
        <v>-2.0374091131015502</v>
      </c>
      <c r="D176">
        <v>2.9612801418175001E-4</v>
      </c>
    </row>
    <row r="177" spans="1:4" x14ac:dyDescent="0.3">
      <c r="A177" t="s">
        <v>234</v>
      </c>
      <c r="B177" t="s">
        <v>235</v>
      </c>
      <c r="C177">
        <v>-2.35066910824245</v>
      </c>
      <c r="D177">
        <v>3.0438344545830699E-4</v>
      </c>
    </row>
    <row r="178" spans="1:4" x14ac:dyDescent="0.3">
      <c r="A178" t="s">
        <v>784</v>
      </c>
      <c r="B178" t="s">
        <v>785</v>
      </c>
      <c r="C178">
        <v>-3.0394472274281599</v>
      </c>
      <c r="D178">
        <v>3.08363894876566E-4</v>
      </c>
    </row>
    <row r="179" spans="1:4" x14ac:dyDescent="0.3">
      <c r="A179" t="s">
        <v>664</v>
      </c>
      <c r="B179" t="s">
        <v>665</v>
      </c>
      <c r="C179">
        <v>-2.46000633353359</v>
      </c>
      <c r="D179">
        <v>3.1365382895306998E-4</v>
      </c>
    </row>
    <row r="180" spans="1:4" x14ac:dyDescent="0.3">
      <c r="A180" t="s">
        <v>480</v>
      </c>
      <c r="B180" t="s">
        <v>481</v>
      </c>
      <c r="C180">
        <v>-2.8440963786413902</v>
      </c>
      <c r="D180">
        <v>3.3304927752091399E-4</v>
      </c>
    </row>
    <row r="181" spans="1:4" x14ac:dyDescent="0.3">
      <c r="A181" t="s">
        <v>640</v>
      </c>
      <c r="B181" t="s">
        <v>641</v>
      </c>
      <c r="C181">
        <v>-2.5252888551044799</v>
      </c>
      <c r="D181">
        <v>3.38797106719164E-4</v>
      </c>
    </row>
    <row r="182" spans="1:4" x14ac:dyDescent="0.3">
      <c r="A182" t="s">
        <v>658</v>
      </c>
      <c r="B182" t="s">
        <v>659</v>
      </c>
      <c r="C182">
        <v>-2.8582716058258701</v>
      </c>
      <c r="D182">
        <v>3.5022018057298402E-4</v>
      </c>
    </row>
    <row r="183" spans="1:4" x14ac:dyDescent="0.3">
      <c r="A183" t="s">
        <v>288</v>
      </c>
      <c r="B183" t="s">
        <v>289</v>
      </c>
      <c r="C183">
        <v>-2.4090627184501101</v>
      </c>
      <c r="D183">
        <v>3.5080300478669601E-4</v>
      </c>
    </row>
    <row r="184" spans="1:4" x14ac:dyDescent="0.3">
      <c r="A184" t="s">
        <v>670</v>
      </c>
      <c r="B184" t="s">
        <v>671</v>
      </c>
      <c r="C184">
        <v>-2.0401734775953502</v>
      </c>
      <c r="D184">
        <v>3.72569747988624E-4</v>
      </c>
    </row>
    <row r="185" spans="1:4" x14ac:dyDescent="0.3">
      <c r="A185" t="s">
        <v>412</v>
      </c>
      <c r="B185" t="s">
        <v>413</v>
      </c>
      <c r="C185">
        <v>-3.0416507625321398</v>
      </c>
      <c r="D185">
        <v>3.7685481163418199E-4</v>
      </c>
    </row>
    <row r="186" spans="1:4" x14ac:dyDescent="0.3">
      <c r="A186" t="s">
        <v>668</v>
      </c>
      <c r="B186" t="s">
        <v>669</v>
      </c>
      <c r="C186">
        <v>-1.88342700536965</v>
      </c>
      <c r="D186">
        <v>4.5656142458373701E-4</v>
      </c>
    </row>
    <row r="187" spans="1:4" x14ac:dyDescent="0.3">
      <c r="A187" t="s">
        <v>392</v>
      </c>
      <c r="B187" t="s">
        <v>393</v>
      </c>
      <c r="C187">
        <v>-1.95537680134019</v>
      </c>
      <c r="D187">
        <v>4.6089083075113801E-4</v>
      </c>
    </row>
    <row r="188" spans="1:4" x14ac:dyDescent="0.3">
      <c r="A188" t="s">
        <v>510</v>
      </c>
      <c r="B188" t="s">
        <v>511</v>
      </c>
      <c r="C188">
        <v>-3.5678178356107102</v>
      </c>
      <c r="D188">
        <v>4.6758207915285899E-4</v>
      </c>
    </row>
    <row r="189" spans="1:4" x14ac:dyDescent="0.3">
      <c r="A189" t="s">
        <v>706</v>
      </c>
      <c r="B189" t="s">
        <v>707</v>
      </c>
      <c r="C189">
        <v>-2.2712242135642802</v>
      </c>
      <c r="D189">
        <v>5.1999854080427997E-4</v>
      </c>
    </row>
    <row r="190" spans="1:4" x14ac:dyDescent="0.3">
      <c r="A190" t="s">
        <v>738</v>
      </c>
      <c r="B190" t="s">
        <v>739</v>
      </c>
      <c r="C190">
        <v>-4.3797065106985498</v>
      </c>
      <c r="D190">
        <v>5.6736621099881404E-4</v>
      </c>
    </row>
    <row r="191" spans="1:4" x14ac:dyDescent="0.3">
      <c r="A191" t="s">
        <v>220</v>
      </c>
      <c r="B191" t="s">
        <v>221</v>
      </c>
      <c r="C191">
        <v>-3.88126931839754</v>
      </c>
      <c r="D191">
        <v>5.7702812818606402E-4</v>
      </c>
    </row>
    <row r="192" spans="1:4" x14ac:dyDescent="0.3">
      <c r="A192" t="s">
        <v>248</v>
      </c>
      <c r="B192" t="s">
        <v>249</v>
      </c>
      <c r="C192">
        <v>-4.7166945400715203</v>
      </c>
      <c r="D192">
        <v>5.8391002393330205E-4</v>
      </c>
    </row>
    <row r="193" spans="1:4" x14ac:dyDescent="0.3">
      <c r="A193" t="s">
        <v>690</v>
      </c>
      <c r="B193" t="s">
        <v>691</v>
      </c>
      <c r="C193">
        <v>-2.7083367297144099</v>
      </c>
      <c r="D193">
        <v>6.0570726665571805E-4</v>
      </c>
    </row>
    <row r="194" spans="1:4" x14ac:dyDescent="0.3">
      <c r="A194" t="s">
        <v>224</v>
      </c>
      <c r="B194" t="s">
        <v>225</v>
      </c>
      <c r="C194">
        <v>-3.8370962758657501</v>
      </c>
      <c r="D194">
        <v>6.6820483648965905E-4</v>
      </c>
    </row>
    <row r="195" spans="1:4" x14ac:dyDescent="0.3">
      <c r="A195" t="s">
        <v>404</v>
      </c>
      <c r="B195" t="s">
        <v>405</v>
      </c>
      <c r="C195">
        <v>-4.3879315506495402</v>
      </c>
      <c r="D195">
        <v>6.9100608789228804E-4</v>
      </c>
    </row>
    <row r="196" spans="1:4" x14ac:dyDescent="0.3">
      <c r="A196" t="s">
        <v>424</v>
      </c>
      <c r="B196" t="s">
        <v>425</v>
      </c>
      <c r="C196">
        <v>-2.5008312868403801</v>
      </c>
      <c r="D196">
        <v>7.2445841420911003E-4</v>
      </c>
    </row>
    <row r="197" spans="1:4" x14ac:dyDescent="0.3">
      <c r="A197" t="s">
        <v>748</v>
      </c>
      <c r="B197" t="s">
        <v>749</v>
      </c>
      <c r="C197">
        <v>-2.9028359335260201</v>
      </c>
      <c r="D197">
        <v>7.3755979205383305E-4</v>
      </c>
    </row>
    <row r="198" spans="1:4" x14ac:dyDescent="0.3">
      <c r="A198" t="s">
        <v>376</v>
      </c>
      <c r="B198" t="s">
        <v>377</v>
      </c>
      <c r="C198">
        <v>-2.8380044765073</v>
      </c>
      <c r="D198">
        <v>7.4734024491440699E-4</v>
      </c>
    </row>
    <row r="199" spans="1:4" x14ac:dyDescent="0.3">
      <c r="A199" t="s">
        <v>778</v>
      </c>
      <c r="B199" t="s">
        <v>779</v>
      </c>
      <c r="C199">
        <v>-1.7218335701962899</v>
      </c>
      <c r="D199">
        <v>8.3346579793944697E-4</v>
      </c>
    </row>
    <row r="200" spans="1:4" x14ac:dyDescent="0.3">
      <c r="A200" t="s">
        <v>284</v>
      </c>
      <c r="B200" t="s">
        <v>285</v>
      </c>
      <c r="C200">
        <v>-3.5608607351608601</v>
      </c>
      <c r="D200">
        <v>8.79971631117776E-4</v>
      </c>
    </row>
    <row r="201" spans="1:4" x14ac:dyDescent="0.3">
      <c r="A201" t="s">
        <v>276</v>
      </c>
      <c r="B201" t="s">
        <v>277</v>
      </c>
      <c r="C201">
        <v>-4.2503723179714896</v>
      </c>
      <c r="D201">
        <v>9.3192957736924504E-4</v>
      </c>
    </row>
    <row r="202" spans="1:4" x14ac:dyDescent="0.3">
      <c r="A202" t="s">
        <v>770</v>
      </c>
      <c r="B202" t="s">
        <v>771</v>
      </c>
      <c r="C202">
        <v>-2.9125530379394098</v>
      </c>
      <c r="D202">
        <v>9.792060727260301E-4</v>
      </c>
    </row>
    <row r="203" spans="1:4" x14ac:dyDescent="0.3">
      <c r="A203" t="s">
        <v>242</v>
      </c>
      <c r="B203" t="s">
        <v>243</v>
      </c>
      <c r="C203">
        <v>-2.0988965859000701</v>
      </c>
      <c r="D203">
        <v>1.04180305509209E-3</v>
      </c>
    </row>
    <row r="204" spans="1:4" x14ac:dyDescent="0.3">
      <c r="A204" t="s">
        <v>232</v>
      </c>
      <c r="B204" t="s">
        <v>233</v>
      </c>
      <c r="C204">
        <v>-2.1918723353270999</v>
      </c>
      <c r="D204">
        <v>1.08633806087208E-3</v>
      </c>
    </row>
    <row r="205" spans="1:4" x14ac:dyDescent="0.3">
      <c r="A205" t="s">
        <v>692</v>
      </c>
      <c r="B205" t="s">
        <v>693</v>
      </c>
      <c r="C205">
        <v>-1.83780425092294</v>
      </c>
      <c r="D205">
        <v>1.10951883213247E-3</v>
      </c>
    </row>
    <row r="206" spans="1:4" x14ac:dyDescent="0.3">
      <c r="A206" t="s">
        <v>662</v>
      </c>
      <c r="B206" t="s">
        <v>663</v>
      </c>
      <c r="C206">
        <v>-2.5561042800832698</v>
      </c>
      <c r="D206">
        <v>1.26163737762552E-3</v>
      </c>
    </row>
    <row r="207" spans="1:4" x14ac:dyDescent="0.3">
      <c r="A207" t="s">
        <v>672</v>
      </c>
      <c r="B207" t="s">
        <v>673</v>
      </c>
      <c r="C207">
        <v>-5.0661046723573699</v>
      </c>
      <c r="D207">
        <v>1.2695824862069599E-3</v>
      </c>
    </row>
    <row r="208" spans="1:4" x14ac:dyDescent="0.3">
      <c r="A208" t="s">
        <v>740</v>
      </c>
      <c r="B208" t="s">
        <v>741</v>
      </c>
      <c r="C208">
        <v>-3.8524045751528599</v>
      </c>
      <c r="D208">
        <v>1.3033088454475501E-3</v>
      </c>
    </row>
    <row r="209" spans="1:4" x14ac:dyDescent="0.3">
      <c r="A209" t="s">
        <v>554</v>
      </c>
      <c r="B209" t="s">
        <v>555</v>
      </c>
      <c r="C209">
        <v>-5.1394290951180803</v>
      </c>
      <c r="D209">
        <v>1.4153143557523601E-3</v>
      </c>
    </row>
    <row r="210" spans="1:4" x14ac:dyDescent="0.3">
      <c r="A210" t="s">
        <v>760</v>
      </c>
      <c r="B210" t="s">
        <v>761</v>
      </c>
      <c r="C210">
        <v>-1.9814055795132099</v>
      </c>
      <c r="D210">
        <v>1.4305937677104199E-3</v>
      </c>
    </row>
    <row r="211" spans="1:4" x14ac:dyDescent="0.3">
      <c r="A211" t="s">
        <v>700</v>
      </c>
      <c r="B211" t="s">
        <v>701</v>
      </c>
      <c r="C211">
        <v>-4.3995403198060297</v>
      </c>
      <c r="D211">
        <v>1.4625691515573599E-3</v>
      </c>
    </row>
    <row r="212" spans="1:4" x14ac:dyDescent="0.3">
      <c r="A212" t="s">
        <v>218</v>
      </c>
      <c r="B212" t="s">
        <v>219</v>
      </c>
      <c r="C212">
        <v>-2.9577653827141699</v>
      </c>
      <c r="D212">
        <v>1.48234537510282E-3</v>
      </c>
    </row>
    <row r="213" spans="1:4" x14ac:dyDescent="0.3">
      <c r="A213" t="s">
        <v>614</v>
      </c>
      <c r="B213" t="s">
        <v>615</v>
      </c>
      <c r="C213">
        <v>-2.2959373385320601</v>
      </c>
      <c r="D213">
        <v>1.4867857124552901E-3</v>
      </c>
    </row>
    <row r="214" spans="1:4" x14ac:dyDescent="0.3">
      <c r="A214" t="s">
        <v>688</v>
      </c>
      <c r="B214" t="s">
        <v>689</v>
      </c>
      <c r="C214">
        <v>-2.0393144550334199</v>
      </c>
      <c r="D214">
        <v>1.49786874835373E-3</v>
      </c>
    </row>
    <row r="215" spans="1:4" x14ac:dyDescent="0.3">
      <c r="A215" t="s">
        <v>762</v>
      </c>
      <c r="B215" t="s">
        <v>763</v>
      </c>
      <c r="C215">
        <v>-3.8882564456947</v>
      </c>
      <c r="D215">
        <v>1.5326000546150901E-3</v>
      </c>
    </row>
    <row r="216" spans="1:4" x14ac:dyDescent="0.3">
      <c r="A216" t="s">
        <v>478</v>
      </c>
      <c r="B216" t="s">
        <v>479</v>
      </c>
      <c r="C216">
        <v>-4.0957431200056398</v>
      </c>
      <c r="D216">
        <v>1.7151086865800299E-3</v>
      </c>
    </row>
    <row r="217" spans="1:4" x14ac:dyDescent="0.3">
      <c r="A217" t="s">
        <v>718</v>
      </c>
      <c r="B217" t="s">
        <v>719</v>
      </c>
      <c r="C217">
        <v>-3.1718979242604202</v>
      </c>
      <c r="D217">
        <v>1.81033348380169E-3</v>
      </c>
    </row>
    <row r="218" spans="1:4" x14ac:dyDescent="0.3">
      <c r="A218" t="s">
        <v>472</v>
      </c>
      <c r="B218" t="s">
        <v>473</v>
      </c>
      <c r="C218">
        <v>-2.3840711111274699</v>
      </c>
      <c r="D218">
        <v>1.9367604974531701E-3</v>
      </c>
    </row>
    <row r="219" spans="1:4" x14ac:dyDescent="0.3">
      <c r="A219" t="s">
        <v>572</v>
      </c>
      <c r="B219" t="s">
        <v>573</v>
      </c>
      <c r="C219">
        <v>-3.75477387448041</v>
      </c>
      <c r="D219">
        <v>2.07223417871358E-3</v>
      </c>
    </row>
    <row r="220" spans="1:4" x14ac:dyDescent="0.3">
      <c r="A220" t="s">
        <v>350</v>
      </c>
      <c r="B220" t="s">
        <v>351</v>
      </c>
      <c r="C220">
        <v>-2.60356916383722</v>
      </c>
      <c r="D220">
        <v>2.1211734026385801E-3</v>
      </c>
    </row>
    <row r="221" spans="1:4" x14ac:dyDescent="0.3">
      <c r="A221" t="s">
        <v>732</v>
      </c>
      <c r="B221" t="s">
        <v>733</v>
      </c>
      <c r="C221">
        <v>-2.8126116077892598</v>
      </c>
      <c r="D221">
        <v>2.1618749727905801E-3</v>
      </c>
    </row>
    <row r="222" spans="1:4" x14ac:dyDescent="0.3">
      <c r="A222" t="s">
        <v>360</v>
      </c>
      <c r="B222" t="s">
        <v>361</v>
      </c>
      <c r="C222">
        <v>-3.1795340261057898</v>
      </c>
      <c r="D222">
        <v>2.37570450983959E-3</v>
      </c>
    </row>
    <row r="223" spans="1:4" x14ac:dyDescent="0.3">
      <c r="A223" t="s">
        <v>774</v>
      </c>
      <c r="B223" t="s">
        <v>775</v>
      </c>
      <c r="C223">
        <v>-3.8096850141422398</v>
      </c>
      <c r="D223">
        <v>2.7142878769218998E-3</v>
      </c>
    </row>
    <row r="224" spans="1:4" x14ac:dyDescent="0.3">
      <c r="A224" t="s">
        <v>390</v>
      </c>
      <c r="B224" t="s">
        <v>391</v>
      </c>
      <c r="C224">
        <v>-3.9008312542716199</v>
      </c>
      <c r="D224">
        <v>2.7434562290378798E-3</v>
      </c>
    </row>
    <row r="225" spans="1:4" x14ac:dyDescent="0.3">
      <c r="A225" t="s">
        <v>226</v>
      </c>
      <c r="B225" t="s">
        <v>227</v>
      </c>
      <c r="C225">
        <v>-2.9989687019509801</v>
      </c>
      <c r="D225">
        <v>3.03139706428499E-3</v>
      </c>
    </row>
    <row r="226" spans="1:4" x14ac:dyDescent="0.3">
      <c r="A226" t="s">
        <v>684</v>
      </c>
      <c r="B226" t="s">
        <v>685</v>
      </c>
      <c r="C226">
        <v>-2.3575831749771301</v>
      </c>
      <c r="D226">
        <v>3.2463289065831299E-3</v>
      </c>
    </row>
    <row r="227" spans="1:4" x14ac:dyDescent="0.3">
      <c r="A227" t="s">
        <v>750</v>
      </c>
      <c r="B227" t="s">
        <v>751</v>
      </c>
      <c r="C227">
        <v>-2.07170046701318</v>
      </c>
      <c r="D227">
        <v>4.04535623736294E-3</v>
      </c>
    </row>
    <row r="228" spans="1:4" x14ac:dyDescent="0.3">
      <c r="A228" t="s">
        <v>776</v>
      </c>
      <c r="B228" t="s">
        <v>777</v>
      </c>
      <c r="C228">
        <v>-2.4322978553569201</v>
      </c>
      <c r="D228">
        <v>4.0490613192744598E-3</v>
      </c>
    </row>
    <row r="229" spans="1:4" x14ac:dyDescent="0.3">
      <c r="A229" t="s">
        <v>734</v>
      </c>
      <c r="B229" t="s">
        <v>735</v>
      </c>
      <c r="C229">
        <v>-2.8580505164677801</v>
      </c>
      <c r="D229">
        <v>4.1978284734884496E-3</v>
      </c>
    </row>
    <row r="230" spans="1:4" x14ac:dyDescent="0.3">
      <c r="A230" t="s">
        <v>768</v>
      </c>
      <c r="B230" t="s">
        <v>769</v>
      </c>
      <c r="C230">
        <v>-2.5477523475958099</v>
      </c>
      <c r="D230">
        <v>4.3215520868559202E-3</v>
      </c>
    </row>
    <row r="231" spans="1:4" x14ac:dyDescent="0.3">
      <c r="A231" t="s">
        <v>686</v>
      </c>
      <c r="B231" t="s">
        <v>687</v>
      </c>
      <c r="C231">
        <v>-4.1549466648225897</v>
      </c>
      <c r="D231">
        <v>4.9615866622989002E-3</v>
      </c>
    </row>
    <row r="232" spans="1:4" x14ac:dyDescent="0.3">
      <c r="A232" t="s">
        <v>674</v>
      </c>
      <c r="B232" t="s">
        <v>675</v>
      </c>
      <c r="C232">
        <v>-2.3214135767315498</v>
      </c>
      <c r="D232">
        <v>5.0547311474124198E-3</v>
      </c>
    </row>
    <row r="233" spans="1:4" x14ac:dyDescent="0.3">
      <c r="A233" t="s">
        <v>646</v>
      </c>
      <c r="B233" t="s">
        <v>647</v>
      </c>
      <c r="C233">
        <v>-2.5972481606692202</v>
      </c>
      <c r="D233">
        <v>6.0438204077108504E-3</v>
      </c>
    </row>
    <row r="234" spans="1:4" x14ac:dyDescent="0.3">
      <c r="A234" t="s">
        <v>630</v>
      </c>
      <c r="B234" t="s">
        <v>631</v>
      </c>
      <c r="C234">
        <v>-2.7090450442555198</v>
      </c>
      <c r="D234">
        <v>6.2283160099482898E-3</v>
      </c>
    </row>
    <row r="235" spans="1:4" x14ac:dyDescent="0.3">
      <c r="A235" t="s">
        <v>642</v>
      </c>
      <c r="B235" t="s">
        <v>643</v>
      </c>
      <c r="C235">
        <v>-2.12258041611911</v>
      </c>
      <c r="D235">
        <v>6.2904255412849896E-3</v>
      </c>
    </row>
    <row r="514" spans="5:8" x14ac:dyDescent="0.3">
      <c r="E514" s="2"/>
      <c r="F514" s="2"/>
      <c r="G514" s="2"/>
      <c r="H514" s="2"/>
    </row>
    <row r="953" spans="5:8" x14ac:dyDescent="0.3">
      <c r="E953" s="2"/>
      <c r="F953" s="2"/>
      <c r="G953" s="2"/>
      <c r="H953" s="2"/>
    </row>
    <row r="997" spans="5:8" x14ac:dyDescent="0.3">
      <c r="E997" s="1"/>
      <c r="F997" s="1"/>
      <c r="G997" s="1"/>
      <c r="H997" s="1"/>
    </row>
    <row r="1262" spans="5:8" x14ac:dyDescent="0.3">
      <c r="E1262" s="2"/>
      <c r="F1262" s="2"/>
      <c r="G1262" s="2"/>
      <c r="H1262" s="2"/>
    </row>
    <row r="1421" spans="5:8" x14ac:dyDescent="0.3">
      <c r="E1421" s="1"/>
      <c r="F1421" s="1"/>
      <c r="G1421" s="1"/>
      <c r="H1421" s="1"/>
    </row>
  </sheetData>
  <sortState ref="A2:D235">
    <sortCondition ref="D2:D23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47"/>
  <sheetViews>
    <sheetView topLeftCell="A31" workbookViewId="0">
      <selection activeCell="G60" sqref="G60"/>
    </sheetView>
  </sheetViews>
  <sheetFormatPr defaultRowHeight="14.4" x14ac:dyDescent="0.3"/>
  <sheetData>
    <row r="1" spans="1:23" x14ac:dyDescent="0.3">
      <c r="A1" t="s">
        <v>0</v>
      </c>
      <c r="B1" t="s">
        <v>1</v>
      </c>
      <c r="C1" t="s">
        <v>26</v>
      </c>
      <c r="D1" t="s">
        <v>27</v>
      </c>
    </row>
    <row r="2" spans="1:23" x14ac:dyDescent="0.3">
      <c r="A2" t="s">
        <v>414</v>
      </c>
      <c r="B2" t="s">
        <v>415</v>
      </c>
      <c r="C2">
        <v>-2.42299060330958</v>
      </c>
      <c r="D2" s="7">
        <v>2.9846913979781201E-282</v>
      </c>
      <c r="F2" s="5" t="s">
        <v>2</v>
      </c>
      <c r="G2" s="5" t="s">
        <v>3</v>
      </c>
      <c r="H2" s="5" t="s">
        <v>4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</row>
    <row r="3" spans="1:23" x14ac:dyDescent="0.3">
      <c r="A3" t="s">
        <v>516</v>
      </c>
      <c r="B3" t="s">
        <v>517</v>
      </c>
      <c r="C3">
        <v>-4.9480020111574197</v>
      </c>
      <c r="D3" s="7">
        <v>5.7050412506936995E-228</v>
      </c>
      <c r="F3" s="3">
        <f>COUNTA(C:C)-1</f>
        <v>311</v>
      </c>
      <c r="G3" s="3">
        <f>COUNTIF(C:C,"&gt;0")</f>
        <v>0</v>
      </c>
      <c r="H3" s="3">
        <f>COUNTIF(C:C,"&lt;0")</f>
        <v>311</v>
      </c>
      <c r="J3" s="3">
        <f>COUNTIFS(C:C, "&lt;-6")</f>
        <v>0</v>
      </c>
      <c r="K3" s="3">
        <f>COUNTIFS(C:C, "&gt;-6", C:C, "&lt;-5")</f>
        <v>0</v>
      </c>
      <c r="L3" s="3">
        <f>COUNTIFS(C:C, "&gt;-5", C:C, "&lt;-4")</f>
        <v>13</v>
      </c>
      <c r="M3" s="3">
        <f>COUNTIFS(C:C, "&gt;-4", C:C, "&lt;-3")</f>
        <v>52</v>
      </c>
      <c r="N3" s="3">
        <f>COUNTIFS(C:C, "&gt;-3", C:C, "&lt;-2")</f>
        <v>201</v>
      </c>
      <c r="O3" s="3">
        <f>COUNTIFS(C:C, "&lt;-1", C:C, "&gt;-2")</f>
        <v>45</v>
      </c>
      <c r="P3" s="3">
        <f>COUNTIFS(C:C, "&lt;1", C:C, "&gt;-1")</f>
        <v>0</v>
      </c>
      <c r="Q3" s="3">
        <f>COUNTIFS(C:C, "&gt;1", C:C, "&lt;2")</f>
        <v>0</v>
      </c>
      <c r="R3" s="3">
        <f>COUNTIFS(C:C, "&gt;2", C:C, "&lt;3")</f>
        <v>0</v>
      </c>
      <c r="S3" s="3">
        <f>COUNTIFS(C:C, "&gt;3", C:C, "&lt;4")</f>
        <v>0</v>
      </c>
      <c r="T3" s="3">
        <f>COUNTIFS(C:C, "&gt;4", C:C, "&lt;5")</f>
        <v>0</v>
      </c>
      <c r="U3" s="3">
        <f>COUNTIFS(C:C, "&gt;5", C:C, "&lt;6")</f>
        <v>0</v>
      </c>
      <c r="V3" s="3">
        <f>COUNTIFS(C:C, "&gt;6")</f>
        <v>0</v>
      </c>
      <c r="W3" s="3">
        <f>J3+K3+L3+M3+N3+O3+P3+Q3+R3+S3+T3+U3+V3</f>
        <v>311</v>
      </c>
    </row>
    <row r="4" spans="1:23" x14ac:dyDescent="0.3">
      <c r="A4" t="s">
        <v>586</v>
      </c>
      <c r="B4" t="s">
        <v>587</v>
      </c>
      <c r="C4">
        <v>-2.33814854806104</v>
      </c>
      <c r="D4" s="7">
        <v>1.05992691832918E-98</v>
      </c>
    </row>
    <row r="5" spans="1:23" x14ac:dyDescent="0.3">
      <c r="A5" t="s">
        <v>716</v>
      </c>
      <c r="B5" t="s">
        <v>717</v>
      </c>
      <c r="C5">
        <v>-2.2929199000769001</v>
      </c>
      <c r="D5" s="7">
        <v>1.21492995033335E-77</v>
      </c>
    </row>
    <row r="6" spans="1:23" x14ac:dyDescent="0.3">
      <c r="A6" t="s">
        <v>294</v>
      </c>
      <c r="B6" t="s">
        <v>295</v>
      </c>
      <c r="C6">
        <v>-2.17575745064986</v>
      </c>
      <c r="D6" s="7">
        <v>4.6880178978761297E-77</v>
      </c>
    </row>
    <row r="7" spans="1:23" ht="15" customHeight="1" x14ac:dyDescent="0.3">
      <c r="A7" t="s">
        <v>320</v>
      </c>
      <c r="B7" t="s">
        <v>321</v>
      </c>
      <c r="C7">
        <v>-2.7045863594063699</v>
      </c>
      <c r="D7" s="7">
        <v>2.81300110921615E-66</v>
      </c>
    </row>
    <row r="8" spans="1:23" x14ac:dyDescent="0.3">
      <c r="A8" t="s">
        <v>582</v>
      </c>
      <c r="B8" t="s">
        <v>583</v>
      </c>
      <c r="C8">
        <v>-2.3947118758751502</v>
      </c>
      <c r="D8" s="7">
        <v>5.5197543559502502E-65</v>
      </c>
    </row>
    <row r="9" spans="1:23" x14ac:dyDescent="0.3">
      <c r="A9" t="s">
        <v>696</v>
      </c>
      <c r="B9" t="s">
        <v>697</v>
      </c>
      <c r="C9">
        <v>-2.1286163437998402</v>
      </c>
      <c r="D9" s="7">
        <v>6.2868876324605105E-60</v>
      </c>
    </row>
    <row r="10" spans="1:23" x14ac:dyDescent="0.3">
      <c r="A10" t="s">
        <v>422</v>
      </c>
      <c r="B10" t="s">
        <v>423</v>
      </c>
      <c r="C10">
        <v>-3.2835821216732901</v>
      </c>
      <c r="D10" s="7">
        <v>6.4443372112326305E-60</v>
      </c>
    </row>
    <row r="11" spans="1:23" x14ac:dyDescent="0.3">
      <c r="A11" t="s">
        <v>446</v>
      </c>
      <c r="B11" t="s">
        <v>447</v>
      </c>
      <c r="C11">
        <v>-1.66971934486892</v>
      </c>
      <c r="D11" s="7">
        <v>6.9365278276288602E-59</v>
      </c>
    </row>
    <row r="12" spans="1:23" x14ac:dyDescent="0.3">
      <c r="A12" t="s">
        <v>382</v>
      </c>
      <c r="B12" t="s">
        <v>383</v>
      </c>
      <c r="C12">
        <v>-2.4393194581858899</v>
      </c>
      <c r="D12" s="7">
        <v>2.28860958305954E-52</v>
      </c>
    </row>
    <row r="13" spans="1:23" x14ac:dyDescent="0.3">
      <c r="A13" t="s">
        <v>616</v>
      </c>
      <c r="B13" t="s">
        <v>617</v>
      </c>
      <c r="C13">
        <v>-2.44158020550576</v>
      </c>
      <c r="D13" s="7">
        <v>3.4843639102827902E-51</v>
      </c>
    </row>
    <row r="14" spans="1:23" x14ac:dyDescent="0.3">
      <c r="A14" t="s">
        <v>698</v>
      </c>
      <c r="B14" t="s">
        <v>699</v>
      </c>
      <c r="C14">
        <v>-2.3569665571791099</v>
      </c>
      <c r="D14" s="7">
        <v>8.5746992926639996E-51</v>
      </c>
    </row>
    <row r="15" spans="1:23" x14ac:dyDescent="0.3">
      <c r="A15" t="s">
        <v>310</v>
      </c>
      <c r="B15" t="s">
        <v>311</v>
      </c>
      <c r="C15">
        <v>-3.2966137539029901</v>
      </c>
      <c r="D15" s="7">
        <v>7.6958871400936704E-49</v>
      </c>
    </row>
    <row r="16" spans="1:23" x14ac:dyDescent="0.3">
      <c r="A16" t="s">
        <v>956</v>
      </c>
      <c r="B16" t="s">
        <v>957</v>
      </c>
      <c r="C16">
        <v>-2.3303862364079202</v>
      </c>
      <c r="D16" s="7">
        <v>2.5257401576209102E-44</v>
      </c>
    </row>
    <row r="17" spans="1:4" x14ac:dyDescent="0.3">
      <c r="A17" t="s">
        <v>408</v>
      </c>
      <c r="B17" t="s">
        <v>409</v>
      </c>
      <c r="C17">
        <v>-2.3286422413563899</v>
      </c>
      <c r="D17" s="7">
        <v>3.7548968841133397E-43</v>
      </c>
    </row>
    <row r="18" spans="1:4" x14ac:dyDescent="0.3">
      <c r="A18" t="s">
        <v>974</v>
      </c>
      <c r="B18" t="s">
        <v>975</v>
      </c>
      <c r="C18">
        <v>-1.8254604895859401</v>
      </c>
      <c r="D18" s="7">
        <v>1.4730982439223001E-42</v>
      </c>
    </row>
    <row r="19" spans="1:4" x14ac:dyDescent="0.3">
      <c r="A19" t="s">
        <v>704</v>
      </c>
      <c r="B19" t="s">
        <v>705</v>
      </c>
      <c r="C19">
        <v>-2.24999234013542</v>
      </c>
      <c r="D19" s="7">
        <v>5.6520872990548302E-42</v>
      </c>
    </row>
    <row r="20" spans="1:4" x14ac:dyDescent="0.3">
      <c r="A20" t="s">
        <v>952</v>
      </c>
      <c r="B20" t="s">
        <v>953</v>
      </c>
      <c r="C20">
        <v>-2.1643815722313602</v>
      </c>
      <c r="D20" s="7">
        <v>9.1878675695518091E-41</v>
      </c>
    </row>
    <row r="21" spans="1:4" x14ac:dyDescent="0.3">
      <c r="A21" t="s">
        <v>568</v>
      </c>
      <c r="B21" t="s">
        <v>569</v>
      </c>
      <c r="C21">
        <v>-2.39665311121608</v>
      </c>
      <c r="D21" s="7">
        <v>8.2288177221217103E-39</v>
      </c>
    </row>
    <row r="22" spans="1:4" x14ac:dyDescent="0.3">
      <c r="A22" t="s">
        <v>900</v>
      </c>
      <c r="B22" t="s">
        <v>901</v>
      </c>
      <c r="C22">
        <v>-1.84235209546816</v>
      </c>
      <c r="D22" s="7">
        <v>4.5429826525839902E-37</v>
      </c>
    </row>
    <row r="23" spans="1:4" x14ac:dyDescent="0.3">
      <c r="A23" t="s">
        <v>744</v>
      </c>
      <c r="B23" t="s">
        <v>745</v>
      </c>
      <c r="C23">
        <v>-2.3775395384704998</v>
      </c>
      <c r="D23" s="7">
        <v>9.4010767859968396E-35</v>
      </c>
    </row>
    <row r="24" spans="1:4" x14ac:dyDescent="0.3">
      <c r="A24" t="s">
        <v>942</v>
      </c>
      <c r="B24" t="s">
        <v>943</v>
      </c>
      <c r="C24">
        <v>-2.1563665339043898</v>
      </c>
      <c r="D24" s="7">
        <v>1.24582207425881E-34</v>
      </c>
    </row>
    <row r="25" spans="1:4" x14ac:dyDescent="0.3">
      <c r="A25" t="s">
        <v>1010</v>
      </c>
      <c r="B25" t="s">
        <v>1011</v>
      </c>
      <c r="C25">
        <v>-1.7796908574894501</v>
      </c>
      <c r="D25" s="7">
        <v>1.6182027459675601E-34</v>
      </c>
    </row>
    <row r="26" spans="1:4" x14ac:dyDescent="0.3">
      <c r="A26" t="s">
        <v>308</v>
      </c>
      <c r="B26" t="s">
        <v>309</v>
      </c>
      <c r="C26">
        <v>-2.0042766905078002</v>
      </c>
      <c r="D26" s="7">
        <v>2.2034365162468199E-33</v>
      </c>
    </row>
    <row r="27" spans="1:4" x14ac:dyDescent="0.3">
      <c r="A27" t="s">
        <v>896</v>
      </c>
      <c r="B27" t="s">
        <v>897</v>
      </c>
      <c r="C27">
        <v>-2.5624542432247699</v>
      </c>
      <c r="D27" s="7">
        <v>3.1351201043630002E-33</v>
      </c>
    </row>
    <row r="28" spans="1:4" x14ac:dyDescent="0.3">
      <c r="A28" t="s">
        <v>334</v>
      </c>
      <c r="B28" t="s">
        <v>335</v>
      </c>
      <c r="C28">
        <v>-3.0744641844814198</v>
      </c>
      <c r="D28" s="7">
        <v>1.95296063853233E-32</v>
      </c>
    </row>
    <row r="29" spans="1:4" x14ac:dyDescent="0.3">
      <c r="A29" t="s">
        <v>780</v>
      </c>
      <c r="B29" t="s">
        <v>781</v>
      </c>
      <c r="C29">
        <v>-2.3662661491324499</v>
      </c>
      <c r="D29" s="7">
        <v>2.6845885644847101E-31</v>
      </c>
    </row>
    <row r="30" spans="1:4" x14ac:dyDescent="0.3">
      <c r="A30" t="s">
        <v>330</v>
      </c>
      <c r="B30" t="s">
        <v>331</v>
      </c>
      <c r="C30">
        <v>-2.3184643105231499</v>
      </c>
      <c r="D30" s="7">
        <v>2.4925997716251898E-28</v>
      </c>
    </row>
    <row r="31" spans="1:4" x14ac:dyDescent="0.3">
      <c r="A31" t="s">
        <v>454</v>
      </c>
      <c r="B31" t="s">
        <v>455</v>
      </c>
      <c r="C31">
        <v>-2.6400930555684399</v>
      </c>
      <c r="D31" s="7">
        <v>4.4211585463432903E-28</v>
      </c>
    </row>
    <row r="32" spans="1:4" x14ac:dyDescent="0.3">
      <c r="A32" t="s">
        <v>604</v>
      </c>
      <c r="B32" t="s">
        <v>605</v>
      </c>
      <c r="C32">
        <v>-2.45212866144742</v>
      </c>
      <c r="D32" s="7">
        <v>7.6317280315745702E-28</v>
      </c>
    </row>
    <row r="33" spans="1:4" x14ac:dyDescent="0.3">
      <c r="A33" t="s">
        <v>576</v>
      </c>
      <c r="B33" t="s">
        <v>577</v>
      </c>
      <c r="C33">
        <v>-2.6421781148338601</v>
      </c>
      <c r="D33" s="7">
        <v>1.3356003136018599E-27</v>
      </c>
    </row>
    <row r="34" spans="1:4" x14ac:dyDescent="0.3">
      <c r="A34" t="s">
        <v>216</v>
      </c>
      <c r="B34" t="s">
        <v>217</v>
      </c>
      <c r="C34">
        <v>-2.2058560106601202</v>
      </c>
      <c r="D34" s="7">
        <v>2.4512896447456701E-27</v>
      </c>
    </row>
    <row r="35" spans="1:4" x14ac:dyDescent="0.3">
      <c r="A35" t="s">
        <v>486</v>
      </c>
      <c r="B35" t="s">
        <v>487</v>
      </c>
      <c r="C35">
        <v>-1.8404265603255301</v>
      </c>
      <c r="D35" s="7">
        <v>6.67318660928356E-27</v>
      </c>
    </row>
    <row r="36" spans="1:4" x14ac:dyDescent="0.3">
      <c r="A36" t="s">
        <v>306</v>
      </c>
      <c r="B36" t="s">
        <v>307</v>
      </c>
      <c r="C36">
        <v>-2.9231615615392799</v>
      </c>
      <c r="D36" s="7">
        <v>1.65679235104472E-26</v>
      </c>
    </row>
    <row r="37" spans="1:4" x14ac:dyDescent="0.3">
      <c r="A37" t="s">
        <v>474</v>
      </c>
      <c r="B37" t="s">
        <v>475</v>
      </c>
      <c r="C37">
        <v>-3.6715456163735198</v>
      </c>
      <c r="D37" s="7">
        <v>4.4844239746694403E-26</v>
      </c>
    </row>
    <row r="38" spans="1:4" x14ac:dyDescent="0.3">
      <c r="A38" t="s">
        <v>872</v>
      </c>
      <c r="B38" t="s">
        <v>873</v>
      </c>
      <c r="C38">
        <v>-2.2121651715715598</v>
      </c>
      <c r="D38" s="7">
        <v>5.1161144928168997E-25</v>
      </c>
    </row>
    <row r="39" spans="1:4" x14ac:dyDescent="0.3">
      <c r="A39" t="s">
        <v>934</v>
      </c>
      <c r="B39" t="s">
        <v>935</v>
      </c>
      <c r="C39">
        <v>-1.97782977252169</v>
      </c>
      <c r="D39" s="7">
        <v>9.5487656109191906E-25</v>
      </c>
    </row>
    <row r="40" spans="1:4" x14ac:dyDescent="0.3">
      <c r="A40" t="s">
        <v>786</v>
      </c>
      <c r="B40" t="s">
        <v>787</v>
      </c>
      <c r="C40">
        <v>-1.77538982586171</v>
      </c>
      <c r="D40" s="7">
        <v>1.9330200630487402E-24</v>
      </c>
    </row>
    <row r="41" spans="1:4" x14ac:dyDescent="0.3">
      <c r="A41" t="s">
        <v>964</v>
      </c>
      <c r="B41" t="s">
        <v>965</v>
      </c>
      <c r="C41">
        <v>-2.2556698622153699</v>
      </c>
      <c r="D41" s="7">
        <v>7.4012021510064799E-24</v>
      </c>
    </row>
    <row r="42" spans="1:4" x14ac:dyDescent="0.3">
      <c r="A42" t="s">
        <v>846</v>
      </c>
      <c r="B42" t="s">
        <v>847</v>
      </c>
      <c r="C42">
        <v>-2.1502056181070399</v>
      </c>
      <c r="D42" s="7">
        <v>3.54894340682058E-23</v>
      </c>
    </row>
    <row r="43" spans="1:4" x14ac:dyDescent="0.3">
      <c r="A43" t="s">
        <v>724</v>
      </c>
      <c r="B43" t="s">
        <v>725</v>
      </c>
      <c r="C43">
        <v>-2.2263622248222501</v>
      </c>
      <c r="D43" s="7">
        <v>4.0738756664898698E-23</v>
      </c>
    </row>
    <row r="44" spans="1:4" x14ac:dyDescent="0.3">
      <c r="A44" t="s">
        <v>314</v>
      </c>
      <c r="B44" t="s">
        <v>315</v>
      </c>
      <c r="C44">
        <v>-2.7669632598671501</v>
      </c>
      <c r="D44" s="7">
        <v>1.9918474653793901E-22</v>
      </c>
    </row>
    <row r="45" spans="1:4" x14ac:dyDescent="0.3">
      <c r="A45" t="s">
        <v>844</v>
      </c>
      <c r="B45" t="s">
        <v>845</v>
      </c>
      <c r="C45">
        <v>-1.8811764902469501</v>
      </c>
      <c r="D45" s="7">
        <v>7.9690189702790702E-22</v>
      </c>
    </row>
    <row r="46" spans="1:4" x14ac:dyDescent="0.3">
      <c r="A46" t="s">
        <v>388</v>
      </c>
      <c r="B46" t="s">
        <v>389</v>
      </c>
      <c r="C46">
        <v>-2.5280631137012701</v>
      </c>
      <c r="D46" s="7">
        <v>9.6529466878589304E-21</v>
      </c>
    </row>
    <row r="47" spans="1:4" x14ac:dyDescent="0.3">
      <c r="A47" t="s">
        <v>386</v>
      </c>
      <c r="B47" t="s">
        <v>387</v>
      </c>
      <c r="C47">
        <v>-2.4850838080696001</v>
      </c>
      <c r="D47" s="7">
        <v>1.09869066802067E-20</v>
      </c>
    </row>
    <row r="48" spans="1:4" x14ac:dyDescent="0.3">
      <c r="A48" t="s">
        <v>514</v>
      </c>
      <c r="B48" t="s">
        <v>515</v>
      </c>
      <c r="C48">
        <v>-3.4134438665006601</v>
      </c>
      <c r="D48" s="7">
        <v>3.6212911603336599E-20</v>
      </c>
    </row>
    <row r="49" spans="1:4" x14ac:dyDescent="0.3">
      <c r="A49" t="s">
        <v>918</v>
      </c>
      <c r="B49" t="s">
        <v>919</v>
      </c>
      <c r="C49">
        <v>-1.84679185263868</v>
      </c>
      <c r="D49" s="7">
        <v>4.8444902555157697E-20</v>
      </c>
    </row>
    <row r="50" spans="1:4" x14ac:dyDescent="0.3">
      <c r="A50" t="s">
        <v>278</v>
      </c>
      <c r="B50" t="s">
        <v>279</v>
      </c>
      <c r="C50">
        <v>-2.0476196881242301</v>
      </c>
      <c r="D50" s="7">
        <v>6.2095349357344096E-20</v>
      </c>
    </row>
    <row r="51" spans="1:4" x14ac:dyDescent="0.3">
      <c r="A51" t="s">
        <v>996</v>
      </c>
      <c r="B51" t="s">
        <v>997</v>
      </c>
      <c r="C51">
        <v>-2.06012329691174</v>
      </c>
      <c r="D51" s="7">
        <v>5.5766257961523001E-19</v>
      </c>
    </row>
    <row r="52" spans="1:4" x14ac:dyDescent="0.3">
      <c r="A52" t="s">
        <v>342</v>
      </c>
      <c r="B52" t="s">
        <v>343</v>
      </c>
      <c r="C52">
        <v>-3.78489680027258</v>
      </c>
      <c r="D52" s="7">
        <v>7.8298773722920602E-19</v>
      </c>
    </row>
    <row r="53" spans="1:4" x14ac:dyDescent="0.3">
      <c r="A53" t="s">
        <v>428</v>
      </c>
      <c r="B53" t="s">
        <v>429</v>
      </c>
      <c r="C53">
        <v>-3.4161852238925401</v>
      </c>
      <c r="D53" s="7">
        <v>1.02232845853155E-18</v>
      </c>
    </row>
    <row r="54" spans="1:4" x14ac:dyDescent="0.3">
      <c r="A54" t="s">
        <v>612</v>
      </c>
      <c r="B54" t="s">
        <v>613</v>
      </c>
      <c r="C54">
        <v>-2.0057385925497799</v>
      </c>
      <c r="D54" s="7">
        <v>3.0720339833363402E-18</v>
      </c>
    </row>
    <row r="55" spans="1:4" x14ac:dyDescent="0.3">
      <c r="A55" t="s">
        <v>986</v>
      </c>
      <c r="B55" t="s">
        <v>987</v>
      </c>
      <c r="C55">
        <v>-1.8996573480655199</v>
      </c>
      <c r="D55" s="7">
        <v>3.5142265564065703E-18</v>
      </c>
    </row>
    <row r="56" spans="1:4" x14ac:dyDescent="0.3">
      <c r="A56" t="s">
        <v>790</v>
      </c>
      <c r="B56" t="s">
        <v>791</v>
      </c>
      <c r="C56">
        <v>-2.4296865357422699</v>
      </c>
      <c r="D56" s="7">
        <v>6.0254809645698602E-18</v>
      </c>
    </row>
    <row r="57" spans="1:4" x14ac:dyDescent="0.3">
      <c r="A57" t="s">
        <v>608</v>
      </c>
      <c r="B57" t="s">
        <v>609</v>
      </c>
      <c r="C57">
        <v>-3.2960282108000301</v>
      </c>
      <c r="D57" s="7">
        <v>1.0964345608246499E-17</v>
      </c>
    </row>
    <row r="58" spans="1:4" x14ac:dyDescent="0.3">
      <c r="A58" t="s">
        <v>506</v>
      </c>
      <c r="B58" t="s">
        <v>507</v>
      </c>
      <c r="C58">
        <v>-2.8850558317800599</v>
      </c>
      <c r="D58" s="7">
        <v>1.12864149476405E-17</v>
      </c>
    </row>
    <row r="59" spans="1:4" x14ac:dyDescent="0.3">
      <c r="A59" t="s">
        <v>988</v>
      </c>
      <c r="B59" t="s">
        <v>989</v>
      </c>
      <c r="C59">
        <v>-1.95340385742707</v>
      </c>
      <c r="D59" s="7">
        <v>3.15864472504133E-17</v>
      </c>
    </row>
    <row r="60" spans="1:4" x14ac:dyDescent="0.3">
      <c r="A60" t="s">
        <v>648</v>
      </c>
      <c r="B60" t="s">
        <v>649</v>
      </c>
      <c r="C60">
        <v>-1.99365057872011</v>
      </c>
      <c r="D60" s="7">
        <v>6.5144667778402098E-17</v>
      </c>
    </row>
    <row r="61" spans="1:4" x14ac:dyDescent="0.3">
      <c r="A61" t="s">
        <v>394</v>
      </c>
      <c r="B61" t="s">
        <v>395</v>
      </c>
      <c r="C61">
        <v>-2.4733679309377399</v>
      </c>
      <c r="D61" s="7">
        <v>6.5531471955209006E-17</v>
      </c>
    </row>
    <row r="62" spans="1:4" x14ac:dyDescent="0.3">
      <c r="A62" t="s">
        <v>214</v>
      </c>
      <c r="B62" t="s">
        <v>215</v>
      </c>
      <c r="C62">
        <v>-2.1787695183583402</v>
      </c>
      <c r="D62" s="7">
        <v>9.9125499450029897E-17</v>
      </c>
    </row>
    <row r="63" spans="1:4" x14ac:dyDescent="0.3">
      <c r="A63" t="s">
        <v>238</v>
      </c>
      <c r="B63" t="s">
        <v>239</v>
      </c>
      <c r="C63">
        <v>-2.9320290763597199</v>
      </c>
      <c r="D63" s="7">
        <v>1.10017691147376E-16</v>
      </c>
    </row>
    <row r="64" spans="1:4" x14ac:dyDescent="0.3">
      <c r="A64" t="s">
        <v>564</v>
      </c>
      <c r="B64" t="s">
        <v>565</v>
      </c>
      <c r="C64">
        <v>-2.3267525476412998</v>
      </c>
      <c r="D64" s="7">
        <v>1.8180234191777299E-16</v>
      </c>
    </row>
    <row r="65" spans="1:4" x14ac:dyDescent="0.3">
      <c r="A65" t="s">
        <v>810</v>
      </c>
      <c r="B65" t="s">
        <v>811</v>
      </c>
      <c r="C65">
        <v>-2.22972245697893</v>
      </c>
      <c r="D65" s="7">
        <v>1.8676254506767799E-16</v>
      </c>
    </row>
    <row r="66" spans="1:4" x14ac:dyDescent="0.3">
      <c r="A66" t="s">
        <v>378</v>
      </c>
      <c r="B66" t="s">
        <v>379</v>
      </c>
      <c r="C66">
        <v>-4.4605269290217704</v>
      </c>
      <c r="D66" s="7">
        <v>4.49888945657293E-16</v>
      </c>
    </row>
    <row r="67" spans="1:4" x14ac:dyDescent="0.3">
      <c r="A67" t="s">
        <v>526</v>
      </c>
      <c r="B67" t="s">
        <v>527</v>
      </c>
      <c r="C67">
        <v>-2.6852381381796602</v>
      </c>
      <c r="D67" s="7">
        <v>5.5422691164529396E-16</v>
      </c>
    </row>
    <row r="68" spans="1:4" x14ac:dyDescent="0.3">
      <c r="A68" t="s">
        <v>814</v>
      </c>
      <c r="B68" t="s">
        <v>815</v>
      </c>
      <c r="C68">
        <v>-2.3156465221548399</v>
      </c>
      <c r="D68" s="7">
        <v>1.6766384951979501E-15</v>
      </c>
    </row>
    <row r="69" spans="1:4" x14ac:dyDescent="0.3">
      <c r="A69" t="s">
        <v>1000</v>
      </c>
      <c r="B69" t="s">
        <v>1001</v>
      </c>
      <c r="C69">
        <v>-2.1239274664511298</v>
      </c>
      <c r="D69" s="7">
        <v>2.0180550065370801E-15</v>
      </c>
    </row>
    <row r="70" spans="1:4" x14ac:dyDescent="0.3">
      <c r="A70" t="s">
        <v>712</v>
      </c>
      <c r="B70" t="s">
        <v>713</v>
      </c>
      <c r="C70">
        <v>-2.1126112008935398</v>
      </c>
      <c r="D70" s="7">
        <v>3.41511762081452E-15</v>
      </c>
    </row>
    <row r="71" spans="1:4" x14ac:dyDescent="0.3">
      <c r="A71" t="s">
        <v>558</v>
      </c>
      <c r="B71" t="s">
        <v>559</v>
      </c>
      <c r="C71">
        <v>-2.50135545045522</v>
      </c>
      <c r="D71" s="7">
        <v>3.5381080426915198E-15</v>
      </c>
    </row>
    <row r="72" spans="1:4" x14ac:dyDescent="0.3">
      <c r="A72" t="s">
        <v>756</v>
      </c>
      <c r="B72" t="s">
        <v>757</v>
      </c>
      <c r="C72">
        <v>-2.51546013570043</v>
      </c>
      <c r="D72" s="7">
        <v>5.4232657942694298E-15</v>
      </c>
    </row>
    <row r="73" spans="1:4" x14ac:dyDescent="0.3">
      <c r="A73" t="s">
        <v>374</v>
      </c>
      <c r="B73" t="s">
        <v>375</v>
      </c>
      <c r="C73">
        <v>-2.70256870091622</v>
      </c>
      <c r="D73" s="7">
        <v>8.2302955108460995E-15</v>
      </c>
    </row>
    <row r="74" spans="1:4" x14ac:dyDescent="0.3">
      <c r="A74" t="s">
        <v>594</v>
      </c>
      <c r="B74" t="s">
        <v>595</v>
      </c>
      <c r="C74">
        <v>-2.0511780308921899</v>
      </c>
      <c r="D74" s="7">
        <v>8.4514501398563899E-15</v>
      </c>
    </row>
    <row r="75" spans="1:4" x14ac:dyDescent="0.3">
      <c r="A75" t="s">
        <v>494</v>
      </c>
      <c r="B75" t="s">
        <v>495</v>
      </c>
      <c r="C75">
        <v>-2.2026139795834099</v>
      </c>
      <c r="D75" s="7">
        <v>9.7141573735355497E-15</v>
      </c>
    </row>
    <row r="76" spans="1:4" x14ac:dyDescent="0.3">
      <c r="A76" t="s">
        <v>922</v>
      </c>
      <c r="B76" t="s">
        <v>923</v>
      </c>
      <c r="C76">
        <v>-1.86444051526316</v>
      </c>
      <c r="D76" s="7">
        <v>1.1597762922314099E-14</v>
      </c>
    </row>
    <row r="77" spans="1:4" x14ac:dyDescent="0.3">
      <c r="A77" t="s">
        <v>450</v>
      </c>
      <c r="B77" t="s">
        <v>451</v>
      </c>
      <c r="C77">
        <v>-3.34547984257508</v>
      </c>
      <c r="D77" s="7">
        <v>1.3055534783170999E-14</v>
      </c>
    </row>
    <row r="78" spans="1:4" x14ac:dyDescent="0.3">
      <c r="A78" t="s">
        <v>726</v>
      </c>
      <c r="B78" t="s">
        <v>727</v>
      </c>
      <c r="C78">
        <v>-2.63102289996172</v>
      </c>
      <c r="D78" s="7">
        <v>1.8501614928153899E-14</v>
      </c>
    </row>
    <row r="79" spans="1:4" x14ac:dyDescent="0.3">
      <c r="A79" t="s">
        <v>366</v>
      </c>
      <c r="B79" t="s">
        <v>367</v>
      </c>
      <c r="C79">
        <v>-1.9374292999321101</v>
      </c>
      <c r="D79" s="7">
        <v>2.0098927111847301E-14</v>
      </c>
    </row>
    <row r="80" spans="1:4" x14ac:dyDescent="0.3">
      <c r="A80" t="s">
        <v>324</v>
      </c>
      <c r="B80" t="s">
        <v>325</v>
      </c>
      <c r="C80">
        <v>-2.3645058789595899</v>
      </c>
      <c r="D80" s="7">
        <v>3.1332618420590298E-14</v>
      </c>
    </row>
    <row r="81" spans="1:8" x14ac:dyDescent="0.3">
      <c r="A81" t="s">
        <v>926</v>
      </c>
      <c r="B81" t="s">
        <v>927</v>
      </c>
      <c r="C81">
        <v>-1.7075621405805199</v>
      </c>
      <c r="D81" s="7">
        <v>5.1730319330195002E-14</v>
      </c>
    </row>
    <row r="82" spans="1:8" x14ac:dyDescent="0.3">
      <c r="A82" t="s">
        <v>882</v>
      </c>
      <c r="B82" t="s">
        <v>883</v>
      </c>
      <c r="C82">
        <v>-2.0726309455135201</v>
      </c>
      <c r="D82" s="7">
        <v>5.6015218405574697E-14</v>
      </c>
    </row>
    <row r="83" spans="1:8" x14ac:dyDescent="0.3">
      <c r="A83" t="s">
        <v>862</v>
      </c>
      <c r="B83" t="s">
        <v>863</v>
      </c>
      <c r="C83">
        <v>-2.0279822122401701</v>
      </c>
      <c r="D83" s="7">
        <v>6.7527903697374001E-14</v>
      </c>
    </row>
    <row r="84" spans="1:8" x14ac:dyDescent="0.3">
      <c r="A84" t="s">
        <v>490</v>
      </c>
      <c r="B84" t="s">
        <v>491</v>
      </c>
      <c r="C84">
        <v>-3.5218612103976601</v>
      </c>
      <c r="D84" s="7">
        <v>8.3747212011713997E-14</v>
      </c>
    </row>
    <row r="85" spans="1:8" x14ac:dyDescent="0.3">
      <c r="A85" t="s">
        <v>638</v>
      </c>
      <c r="B85" t="s">
        <v>639</v>
      </c>
      <c r="C85">
        <v>-2.1891376951605799</v>
      </c>
      <c r="D85" s="7">
        <v>1.01494710660998E-13</v>
      </c>
    </row>
    <row r="86" spans="1:8" x14ac:dyDescent="0.3">
      <c r="A86" t="s">
        <v>442</v>
      </c>
      <c r="B86" t="s">
        <v>443</v>
      </c>
      <c r="C86">
        <v>-2.7421721275869899</v>
      </c>
      <c r="D86" s="7">
        <v>2.01269360586349E-13</v>
      </c>
    </row>
    <row r="87" spans="1:8" x14ac:dyDescent="0.3">
      <c r="A87" t="s">
        <v>286</v>
      </c>
      <c r="B87" t="s">
        <v>287</v>
      </c>
      <c r="C87">
        <v>-2.72130198062818</v>
      </c>
      <c r="D87" s="7">
        <v>2.9343306730641599E-13</v>
      </c>
    </row>
    <row r="88" spans="1:8" x14ac:dyDescent="0.3">
      <c r="A88" t="s">
        <v>452</v>
      </c>
      <c r="B88" t="s">
        <v>453</v>
      </c>
      <c r="C88">
        <v>-2.19567040146294</v>
      </c>
      <c r="D88" s="7">
        <v>3.7386900373562502E-13</v>
      </c>
    </row>
    <row r="89" spans="1:8" x14ac:dyDescent="0.3">
      <c r="A89" t="s">
        <v>984</v>
      </c>
      <c r="B89" t="s">
        <v>985</v>
      </c>
      <c r="C89">
        <v>-2.65300080217812</v>
      </c>
      <c r="D89" s="7">
        <v>4.2974102840108802E-13</v>
      </c>
    </row>
    <row r="90" spans="1:8" x14ac:dyDescent="0.3">
      <c r="A90" t="s">
        <v>566</v>
      </c>
      <c r="B90" t="s">
        <v>567</v>
      </c>
      <c r="C90">
        <v>-2.1342395355717301</v>
      </c>
      <c r="D90" s="7">
        <v>6.53920841381731E-13</v>
      </c>
    </row>
    <row r="91" spans="1:8" x14ac:dyDescent="0.3">
      <c r="A91" t="s">
        <v>736</v>
      </c>
      <c r="B91" t="s">
        <v>737</v>
      </c>
      <c r="C91">
        <v>-2.2715938640868401</v>
      </c>
      <c r="D91" s="7">
        <v>8.69419189254734E-13</v>
      </c>
      <c r="E91" s="1"/>
      <c r="F91" s="1"/>
      <c r="G91" s="1"/>
      <c r="H91" s="1"/>
    </row>
    <row r="92" spans="1:8" x14ac:dyDescent="0.3">
      <c r="A92" t="s">
        <v>380</v>
      </c>
      <c r="B92" t="s">
        <v>381</v>
      </c>
      <c r="C92">
        <v>-3.5524047494669699</v>
      </c>
      <c r="D92" s="7">
        <v>8.7439407894167001E-13</v>
      </c>
    </row>
    <row r="93" spans="1:8" x14ac:dyDescent="0.3">
      <c r="A93" t="s">
        <v>876</v>
      </c>
      <c r="B93" t="s">
        <v>877</v>
      </c>
      <c r="C93">
        <v>-1.8027613425570801</v>
      </c>
      <c r="D93" s="7">
        <v>1.0390593228898801E-12</v>
      </c>
    </row>
    <row r="94" spans="1:8" x14ac:dyDescent="0.3">
      <c r="A94" t="s">
        <v>508</v>
      </c>
      <c r="B94" t="s">
        <v>509</v>
      </c>
      <c r="C94">
        <v>-2.88715246245674</v>
      </c>
      <c r="D94" s="7">
        <v>1.14782129542625E-12</v>
      </c>
    </row>
    <row r="95" spans="1:8" x14ac:dyDescent="0.3">
      <c r="A95" t="s">
        <v>606</v>
      </c>
      <c r="B95" t="s">
        <v>607</v>
      </c>
      <c r="C95">
        <v>-2.0503169528877998</v>
      </c>
      <c r="D95" s="7">
        <v>1.1946866056081699E-12</v>
      </c>
    </row>
    <row r="96" spans="1:8" x14ac:dyDescent="0.3">
      <c r="A96" t="s">
        <v>484</v>
      </c>
      <c r="B96" t="s">
        <v>485</v>
      </c>
      <c r="C96">
        <v>-2.3674638917050101</v>
      </c>
      <c r="D96" s="7">
        <v>1.2347616634889401E-12</v>
      </c>
    </row>
    <row r="97" spans="1:4" x14ac:dyDescent="0.3">
      <c r="A97" t="s">
        <v>482</v>
      </c>
      <c r="B97" t="s">
        <v>483</v>
      </c>
      <c r="C97">
        <v>-2.9917916046839101</v>
      </c>
      <c r="D97" s="7">
        <v>1.5226388841962001E-12</v>
      </c>
    </row>
    <row r="98" spans="1:4" x14ac:dyDescent="0.3">
      <c r="A98" t="s">
        <v>1002</v>
      </c>
      <c r="B98" t="s">
        <v>1003</v>
      </c>
      <c r="C98">
        <v>-2.66359695305293</v>
      </c>
      <c r="D98" s="7">
        <v>1.5819916091434399E-12</v>
      </c>
    </row>
    <row r="99" spans="1:4" x14ac:dyDescent="0.3">
      <c r="A99" t="s">
        <v>950</v>
      </c>
      <c r="B99" t="s">
        <v>951</v>
      </c>
      <c r="C99">
        <v>-1.86379268672372</v>
      </c>
      <c r="D99" s="7">
        <v>1.73497583648292E-12</v>
      </c>
    </row>
    <row r="100" spans="1:4" x14ac:dyDescent="0.3">
      <c r="A100" t="s">
        <v>578</v>
      </c>
      <c r="B100" t="s">
        <v>579</v>
      </c>
      <c r="C100">
        <v>-2.4741158336857199</v>
      </c>
      <c r="D100" s="7">
        <v>1.92717940821508E-12</v>
      </c>
    </row>
    <row r="101" spans="1:4" x14ac:dyDescent="0.3">
      <c r="A101" t="s">
        <v>410</v>
      </c>
      <c r="B101" t="s">
        <v>411</v>
      </c>
      <c r="C101">
        <v>-1.9248859180728</v>
      </c>
      <c r="D101" s="7">
        <v>2.3007046779630401E-12</v>
      </c>
    </row>
    <row r="102" spans="1:4" x14ac:dyDescent="0.3">
      <c r="A102" t="s">
        <v>958</v>
      </c>
      <c r="B102" t="s">
        <v>959</v>
      </c>
      <c r="C102">
        <v>-1.8511331514112199</v>
      </c>
      <c r="D102" s="7">
        <v>2.8285225315536199E-12</v>
      </c>
    </row>
    <row r="103" spans="1:4" x14ac:dyDescent="0.3">
      <c r="A103" t="s">
        <v>470</v>
      </c>
      <c r="B103" t="s">
        <v>471</v>
      </c>
      <c r="C103">
        <v>-2.5471145179952299</v>
      </c>
      <c r="D103" s="7">
        <v>3.4382403121004098E-12</v>
      </c>
    </row>
    <row r="104" spans="1:4" x14ac:dyDescent="0.3">
      <c r="A104" t="s">
        <v>766</v>
      </c>
      <c r="B104" t="s">
        <v>767</v>
      </c>
      <c r="C104">
        <v>-2.5698127812229998</v>
      </c>
      <c r="D104" s="7">
        <v>3.6443316329187497E-12</v>
      </c>
    </row>
    <row r="105" spans="1:4" x14ac:dyDescent="0.3">
      <c r="A105" t="s">
        <v>536</v>
      </c>
      <c r="B105" t="s">
        <v>537</v>
      </c>
      <c r="C105">
        <v>-2.6728529115627202</v>
      </c>
      <c r="D105" s="7">
        <v>3.9936951685716203E-12</v>
      </c>
    </row>
    <row r="106" spans="1:4" x14ac:dyDescent="0.3">
      <c r="A106" t="s">
        <v>1008</v>
      </c>
      <c r="B106" t="s">
        <v>1009</v>
      </c>
      <c r="C106">
        <v>-2.51216603863698</v>
      </c>
      <c r="D106" s="7">
        <v>5.3421650654648003E-12</v>
      </c>
    </row>
    <row r="107" spans="1:4" x14ac:dyDescent="0.3">
      <c r="A107" t="s">
        <v>800</v>
      </c>
      <c r="B107" t="s">
        <v>801</v>
      </c>
      <c r="C107">
        <v>-2.2435783786488099</v>
      </c>
      <c r="D107" s="7">
        <v>8.7935131991260804E-12</v>
      </c>
    </row>
    <row r="108" spans="1:4" x14ac:dyDescent="0.3">
      <c r="A108" t="s">
        <v>758</v>
      </c>
      <c r="B108" t="s">
        <v>759</v>
      </c>
      <c r="C108">
        <v>-1.81089876334699</v>
      </c>
      <c r="D108" s="7">
        <v>1.1728516493863701E-11</v>
      </c>
    </row>
    <row r="109" spans="1:4" x14ac:dyDescent="0.3">
      <c r="A109" t="s">
        <v>906</v>
      </c>
      <c r="B109" t="s">
        <v>907</v>
      </c>
      <c r="C109">
        <v>-2.6060188006501201</v>
      </c>
      <c r="D109" s="7">
        <v>1.1940915640018801E-11</v>
      </c>
    </row>
    <row r="110" spans="1:4" x14ac:dyDescent="0.3">
      <c r="A110" t="s">
        <v>752</v>
      </c>
      <c r="B110" t="s">
        <v>753</v>
      </c>
      <c r="C110">
        <v>-2.4876973157267002</v>
      </c>
      <c r="D110" s="7">
        <v>1.6179251890884399E-11</v>
      </c>
    </row>
    <row r="111" spans="1:4" x14ac:dyDescent="0.3">
      <c r="A111" t="s">
        <v>714</v>
      </c>
      <c r="B111" t="s">
        <v>715</v>
      </c>
      <c r="C111">
        <v>-2.5760119384603701</v>
      </c>
      <c r="D111" s="7">
        <v>1.6784113668500299E-11</v>
      </c>
    </row>
    <row r="112" spans="1:4" x14ac:dyDescent="0.3">
      <c r="A112" t="s">
        <v>600</v>
      </c>
      <c r="B112" t="s">
        <v>601</v>
      </c>
      <c r="C112">
        <v>-2.1723108414883701</v>
      </c>
      <c r="D112" s="7">
        <v>2.3960537081493699E-11</v>
      </c>
    </row>
    <row r="113" spans="1:4" x14ac:dyDescent="0.3">
      <c r="A113" t="s">
        <v>328</v>
      </c>
      <c r="B113" t="s">
        <v>329</v>
      </c>
      <c r="C113">
        <v>-2.2209631413905799</v>
      </c>
      <c r="D113" s="7">
        <v>3.2728139241311602E-11</v>
      </c>
    </row>
    <row r="114" spans="1:4" x14ac:dyDescent="0.3">
      <c r="A114" t="s">
        <v>652</v>
      </c>
      <c r="B114" t="s">
        <v>653</v>
      </c>
      <c r="C114">
        <v>-2.3562802145758699</v>
      </c>
      <c r="D114" s="7">
        <v>4.3366356488473698E-11</v>
      </c>
    </row>
    <row r="115" spans="1:4" x14ac:dyDescent="0.3">
      <c r="A115" t="s">
        <v>860</v>
      </c>
      <c r="B115" t="s">
        <v>861</v>
      </c>
      <c r="C115">
        <v>-2.0180987694925299</v>
      </c>
      <c r="D115" s="7">
        <v>5.2502078568841997E-11</v>
      </c>
    </row>
    <row r="116" spans="1:4" x14ac:dyDescent="0.3">
      <c r="A116" t="s">
        <v>618</v>
      </c>
      <c r="B116" t="s">
        <v>619</v>
      </c>
      <c r="C116">
        <v>-2.3937646955471501</v>
      </c>
      <c r="D116" s="7">
        <v>5.4175058280393798E-11</v>
      </c>
    </row>
    <row r="117" spans="1:4" x14ac:dyDescent="0.3">
      <c r="A117" t="s">
        <v>854</v>
      </c>
      <c r="B117" t="s">
        <v>855</v>
      </c>
      <c r="C117">
        <v>-2.2246063059251799</v>
      </c>
      <c r="D117" s="7">
        <v>5.57974932212952E-11</v>
      </c>
    </row>
    <row r="118" spans="1:4" x14ac:dyDescent="0.3">
      <c r="A118" t="s">
        <v>440</v>
      </c>
      <c r="B118" t="s">
        <v>441</v>
      </c>
      <c r="C118">
        <v>-2.0881627754544998</v>
      </c>
      <c r="D118" s="7">
        <v>7.0117524591921598E-11</v>
      </c>
    </row>
    <row r="119" spans="1:4" x14ac:dyDescent="0.3">
      <c r="A119" t="s">
        <v>396</v>
      </c>
      <c r="B119" t="s">
        <v>397</v>
      </c>
      <c r="C119">
        <v>-3.0578813844452202</v>
      </c>
      <c r="D119" s="7">
        <v>7.7230589837215398E-11</v>
      </c>
    </row>
    <row r="120" spans="1:4" x14ac:dyDescent="0.3">
      <c r="A120" t="s">
        <v>982</v>
      </c>
      <c r="B120" t="s">
        <v>983</v>
      </c>
      <c r="C120">
        <v>-2.3217308946282098</v>
      </c>
      <c r="D120" s="7">
        <v>7.8023838091180298E-11</v>
      </c>
    </row>
    <row r="121" spans="1:4" x14ac:dyDescent="0.3">
      <c r="A121" t="s">
        <v>596</v>
      </c>
      <c r="B121" t="s">
        <v>597</v>
      </c>
      <c r="C121">
        <v>-2.9248658558646601</v>
      </c>
      <c r="D121" s="7">
        <v>1.3093900325904899E-10</v>
      </c>
    </row>
    <row r="122" spans="1:4" x14ac:dyDescent="0.3">
      <c r="A122" t="s">
        <v>540</v>
      </c>
      <c r="B122" t="s">
        <v>541</v>
      </c>
      <c r="C122">
        <v>-2.59439869629015</v>
      </c>
      <c r="D122" s="7">
        <v>1.6441277035181399E-10</v>
      </c>
    </row>
    <row r="123" spans="1:4" x14ac:dyDescent="0.3">
      <c r="A123" t="s">
        <v>498</v>
      </c>
      <c r="B123" t="s">
        <v>499</v>
      </c>
      <c r="C123">
        <v>-2.4978561781085902</v>
      </c>
      <c r="D123" s="7">
        <v>1.8042697114685101E-10</v>
      </c>
    </row>
    <row r="124" spans="1:4" x14ac:dyDescent="0.3">
      <c r="A124" t="s">
        <v>676</v>
      </c>
      <c r="B124" t="s">
        <v>677</v>
      </c>
      <c r="C124">
        <v>-2.08910680985728</v>
      </c>
      <c r="D124" s="7">
        <v>3.24501923408661E-10</v>
      </c>
    </row>
    <row r="125" spans="1:4" x14ac:dyDescent="0.3">
      <c r="A125" t="s">
        <v>966</v>
      </c>
      <c r="B125" t="s">
        <v>967</v>
      </c>
      <c r="C125">
        <v>-1.9396176197598101</v>
      </c>
      <c r="D125" s="7">
        <v>3.3111252542362099E-10</v>
      </c>
    </row>
    <row r="126" spans="1:4" x14ac:dyDescent="0.3">
      <c r="A126" t="s">
        <v>710</v>
      </c>
      <c r="B126" t="s">
        <v>711</v>
      </c>
      <c r="C126">
        <v>-2.40579143139438</v>
      </c>
      <c r="D126" s="7">
        <v>3.6299974771797398E-10</v>
      </c>
    </row>
    <row r="127" spans="1:4" x14ac:dyDescent="0.3">
      <c r="A127" t="s">
        <v>620</v>
      </c>
      <c r="B127" t="s">
        <v>621</v>
      </c>
      <c r="C127">
        <v>-2.8390878297215698</v>
      </c>
      <c r="D127" s="7">
        <v>3.8811817511987102E-10</v>
      </c>
    </row>
    <row r="128" spans="1:4" x14ac:dyDescent="0.3">
      <c r="A128" t="s">
        <v>258</v>
      </c>
      <c r="B128" t="s">
        <v>259</v>
      </c>
      <c r="C128">
        <v>-3.91356484093345</v>
      </c>
      <c r="D128" s="7">
        <v>7.5015090282903702E-10</v>
      </c>
    </row>
    <row r="129" spans="1:4" x14ac:dyDescent="0.3">
      <c r="A129" t="s">
        <v>650</v>
      </c>
      <c r="B129" t="s">
        <v>651</v>
      </c>
      <c r="C129">
        <v>-2.2399359397502798</v>
      </c>
      <c r="D129" s="7">
        <v>8.3013425902521403E-10</v>
      </c>
    </row>
    <row r="130" spans="1:4" x14ac:dyDescent="0.3">
      <c r="A130" t="s">
        <v>400</v>
      </c>
      <c r="B130" t="s">
        <v>401</v>
      </c>
      <c r="C130">
        <v>-3.6862200497631399</v>
      </c>
      <c r="D130" s="7">
        <v>1.17223720513908E-9</v>
      </c>
    </row>
    <row r="131" spans="1:4" x14ac:dyDescent="0.3">
      <c r="A131" t="s">
        <v>598</v>
      </c>
      <c r="B131" t="s">
        <v>599</v>
      </c>
      <c r="C131">
        <v>-2.3214298307591501</v>
      </c>
      <c r="D131" s="7">
        <v>1.41014136496877E-9</v>
      </c>
    </row>
    <row r="132" spans="1:4" x14ac:dyDescent="0.3">
      <c r="A132" t="s">
        <v>980</v>
      </c>
      <c r="B132" t="s">
        <v>981</v>
      </c>
      <c r="C132">
        <v>-2.0364088560023501</v>
      </c>
      <c r="D132" s="7">
        <v>1.8031717121939E-9</v>
      </c>
    </row>
    <row r="133" spans="1:4" x14ac:dyDescent="0.3">
      <c r="A133" t="s">
        <v>574</v>
      </c>
      <c r="B133" t="s">
        <v>575</v>
      </c>
      <c r="C133">
        <v>-2.8163701287102998</v>
      </c>
      <c r="D133" s="7">
        <v>2.06686783358986E-9</v>
      </c>
    </row>
    <row r="134" spans="1:4" x14ac:dyDescent="0.3">
      <c r="A134" t="s">
        <v>888</v>
      </c>
      <c r="B134" t="s">
        <v>889</v>
      </c>
      <c r="C134">
        <v>-2.3817597264539199</v>
      </c>
      <c r="D134" s="7">
        <v>2.9750569613655201E-9</v>
      </c>
    </row>
    <row r="135" spans="1:4" x14ac:dyDescent="0.3">
      <c r="A135" t="s">
        <v>580</v>
      </c>
      <c r="B135" t="s">
        <v>581</v>
      </c>
      <c r="C135">
        <v>-2.2581749541225302</v>
      </c>
      <c r="D135" s="7">
        <v>3.0871223089732399E-9</v>
      </c>
    </row>
    <row r="136" spans="1:4" x14ac:dyDescent="0.3">
      <c r="A136" t="s">
        <v>434</v>
      </c>
      <c r="B136" t="s">
        <v>435</v>
      </c>
      <c r="C136">
        <v>-4.5573664258747897</v>
      </c>
      <c r="D136" s="7">
        <v>4.9697603728291101E-9</v>
      </c>
    </row>
    <row r="137" spans="1:4" x14ac:dyDescent="0.3">
      <c r="A137" t="s">
        <v>312</v>
      </c>
      <c r="B137" t="s">
        <v>313</v>
      </c>
      <c r="C137">
        <v>-2.3238550765060801</v>
      </c>
      <c r="D137" s="7">
        <v>5.16995046154292E-9</v>
      </c>
    </row>
    <row r="138" spans="1:4" x14ac:dyDescent="0.3">
      <c r="A138" t="s">
        <v>880</v>
      </c>
      <c r="B138" t="s">
        <v>881</v>
      </c>
      <c r="C138">
        <v>-1.94445885488852</v>
      </c>
      <c r="D138" s="7">
        <v>7.8589075165751094E-9</v>
      </c>
    </row>
    <row r="139" spans="1:4" x14ac:dyDescent="0.3">
      <c r="A139" t="s">
        <v>488</v>
      </c>
      <c r="B139" t="s">
        <v>489</v>
      </c>
      <c r="C139">
        <v>-2.78966298758235</v>
      </c>
      <c r="D139" s="7">
        <v>1.1674713773887099E-8</v>
      </c>
    </row>
    <row r="140" spans="1:4" x14ac:dyDescent="0.3">
      <c r="A140" t="s">
        <v>602</v>
      </c>
      <c r="B140" t="s">
        <v>603</v>
      </c>
      <c r="C140">
        <v>-2.06650261882722</v>
      </c>
      <c r="D140" s="7">
        <v>1.47352127479249E-8</v>
      </c>
    </row>
    <row r="141" spans="1:4" x14ac:dyDescent="0.3">
      <c r="A141" t="s">
        <v>322</v>
      </c>
      <c r="B141" t="s">
        <v>323</v>
      </c>
      <c r="C141">
        <v>-2.1926439683102199</v>
      </c>
      <c r="D141" s="7">
        <v>1.87900868656853E-8</v>
      </c>
    </row>
    <row r="142" spans="1:4" x14ac:dyDescent="0.3">
      <c r="A142" t="s">
        <v>588</v>
      </c>
      <c r="B142" t="s">
        <v>589</v>
      </c>
      <c r="C142">
        <v>-1.92266816277189</v>
      </c>
      <c r="D142" s="7">
        <v>1.8829716272355499E-8</v>
      </c>
    </row>
    <row r="143" spans="1:4" x14ac:dyDescent="0.3">
      <c r="A143" t="s">
        <v>824</v>
      </c>
      <c r="B143" t="s">
        <v>825</v>
      </c>
      <c r="C143">
        <v>-2.0845538900007701</v>
      </c>
      <c r="D143" s="7">
        <v>2.2479278895988499E-8</v>
      </c>
    </row>
    <row r="144" spans="1:4" x14ac:dyDescent="0.3">
      <c r="A144" t="s">
        <v>1006</v>
      </c>
      <c r="B144" t="s">
        <v>1007</v>
      </c>
      <c r="C144">
        <v>-2.3607847137807698</v>
      </c>
      <c r="D144" s="7">
        <v>2.9780938489201001E-8</v>
      </c>
    </row>
    <row r="145" spans="1:4" x14ac:dyDescent="0.3">
      <c r="A145" t="s">
        <v>848</v>
      </c>
      <c r="B145" t="s">
        <v>849</v>
      </c>
      <c r="C145">
        <v>-1.6927075008807499</v>
      </c>
      <c r="D145" s="7">
        <v>3.5372498695385701E-8</v>
      </c>
    </row>
    <row r="146" spans="1:4" x14ac:dyDescent="0.3">
      <c r="A146" t="s">
        <v>816</v>
      </c>
      <c r="B146" t="s">
        <v>817</v>
      </c>
      <c r="C146">
        <v>-2.0677915432309799</v>
      </c>
      <c r="D146" s="7">
        <v>3.5666836500055898E-8</v>
      </c>
    </row>
    <row r="147" spans="1:4" x14ac:dyDescent="0.3">
      <c r="A147" t="s">
        <v>764</v>
      </c>
      <c r="B147" t="s">
        <v>765</v>
      </c>
      <c r="C147">
        <v>-1.9432699392747901</v>
      </c>
      <c r="D147" s="7">
        <v>4.1493200610227798E-8</v>
      </c>
    </row>
    <row r="148" spans="1:4" x14ac:dyDescent="0.3">
      <c r="A148" t="s">
        <v>528</v>
      </c>
      <c r="B148" t="s">
        <v>529</v>
      </c>
      <c r="C148">
        <v>-2.8735816809228698</v>
      </c>
      <c r="D148" s="7">
        <v>6.3628360978606997E-8</v>
      </c>
    </row>
    <row r="149" spans="1:4" x14ac:dyDescent="0.3">
      <c r="A149" t="s">
        <v>886</v>
      </c>
      <c r="B149" t="s">
        <v>887</v>
      </c>
      <c r="C149">
        <v>-1.8621373805530901</v>
      </c>
      <c r="D149" s="7">
        <v>7.5209375374881105E-8</v>
      </c>
    </row>
    <row r="150" spans="1:4" x14ac:dyDescent="0.3">
      <c r="A150" t="s">
        <v>280</v>
      </c>
      <c r="B150" t="s">
        <v>281</v>
      </c>
      <c r="C150">
        <v>-3.1207089563331301</v>
      </c>
      <c r="D150" s="7">
        <v>9.8780396598313696E-8</v>
      </c>
    </row>
    <row r="151" spans="1:4" x14ac:dyDescent="0.3">
      <c r="A151" t="s">
        <v>368</v>
      </c>
      <c r="B151" t="s">
        <v>369</v>
      </c>
      <c r="C151">
        <v>-2.3002676517935701</v>
      </c>
      <c r="D151" s="7">
        <v>1.2246384567520501E-7</v>
      </c>
    </row>
    <row r="152" spans="1:4" x14ac:dyDescent="0.3">
      <c r="A152" t="s">
        <v>812</v>
      </c>
      <c r="B152" t="s">
        <v>813</v>
      </c>
      <c r="C152">
        <v>-2.4770549921367899</v>
      </c>
      <c r="D152" s="7">
        <v>1.3326876209511501E-7</v>
      </c>
    </row>
    <row r="153" spans="1:4" x14ac:dyDescent="0.3">
      <c r="A153" t="s">
        <v>512</v>
      </c>
      <c r="B153" t="s">
        <v>513</v>
      </c>
      <c r="C153">
        <v>-1.99252454756518</v>
      </c>
      <c r="D153" s="7">
        <v>1.4496970057320499E-7</v>
      </c>
    </row>
    <row r="154" spans="1:4" x14ac:dyDescent="0.3">
      <c r="A154" t="s">
        <v>870</v>
      </c>
      <c r="B154" t="s">
        <v>871</v>
      </c>
      <c r="C154">
        <v>-1.8696398019491001</v>
      </c>
      <c r="D154" s="7">
        <v>1.55263159878164E-7</v>
      </c>
    </row>
    <row r="155" spans="1:4" x14ac:dyDescent="0.3">
      <c r="A155" t="s">
        <v>584</v>
      </c>
      <c r="B155" t="s">
        <v>585</v>
      </c>
      <c r="C155">
        <v>-3.9100976719801199</v>
      </c>
      <c r="D155" s="7">
        <v>2.0103570541650099E-7</v>
      </c>
    </row>
    <row r="156" spans="1:4" x14ac:dyDescent="0.3">
      <c r="A156" t="s">
        <v>370</v>
      </c>
      <c r="B156" t="s">
        <v>371</v>
      </c>
      <c r="C156">
        <v>-2.44956369696204</v>
      </c>
      <c r="D156" s="7">
        <v>2.0504451678982099E-7</v>
      </c>
    </row>
    <row r="157" spans="1:4" x14ac:dyDescent="0.3">
      <c r="A157" t="s">
        <v>302</v>
      </c>
      <c r="B157" t="s">
        <v>303</v>
      </c>
      <c r="C157">
        <v>-2.9420031899246499</v>
      </c>
      <c r="D157" s="7">
        <v>2.1485585483301299E-7</v>
      </c>
    </row>
    <row r="158" spans="1:4" x14ac:dyDescent="0.3">
      <c r="A158" t="s">
        <v>246</v>
      </c>
      <c r="B158" t="s">
        <v>247</v>
      </c>
      <c r="C158">
        <v>-2.3063440935606598</v>
      </c>
      <c r="D158" s="7">
        <v>2.33320030018311E-7</v>
      </c>
    </row>
    <row r="159" spans="1:4" x14ac:dyDescent="0.3">
      <c r="A159" t="s">
        <v>914</v>
      </c>
      <c r="B159" t="s">
        <v>915</v>
      </c>
      <c r="C159">
        <v>-2.3245210082209198</v>
      </c>
      <c r="D159" s="7">
        <v>2.4722142325814201E-7</v>
      </c>
    </row>
    <row r="160" spans="1:4" x14ac:dyDescent="0.3">
      <c r="A160" t="s">
        <v>852</v>
      </c>
      <c r="B160" t="s">
        <v>853</v>
      </c>
      <c r="C160">
        <v>-2.5925660345044501</v>
      </c>
      <c r="D160" s="7">
        <v>4.1147282754255399E-7</v>
      </c>
    </row>
    <row r="161" spans="1:4" x14ac:dyDescent="0.3">
      <c r="A161" t="s">
        <v>500</v>
      </c>
      <c r="B161" t="s">
        <v>501</v>
      </c>
      <c r="C161">
        <v>-3.35947977272795</v>
      </c>
      <c r="D161" s="7">
        <v>4.6953712388852798E-7</v>
      </c>
    </row>
    <row r="162" spans="1:4" x14ac:dyDescent="0.3">
      <c r="A162" t="s">
        <v>466</v>
      </c>
      <c r="B162" t="s">
        <v>467</v>
      </c>
      <c r="C162">
        <v>-2.8784620776218501</v>
      </c>
      <c r="D162" s="7">
        <v>5.1597741791920105E-7</v>
      </c>
    </row>
    <row r="163" spans="1:4" x14ac:dyDescent="0.3">
      <c r="A163" t="s">
        <v>794</v>
      </c>
      <c r="B163" t="s">
        <v>795</v>
      </c>
      <c r="C163">
        <v>-2.19301639128896</v>
      </c>
      <c r="D163" s="7">
        <v>6.181750830545E-7</v>
      </c>
    </row>
    <row r="164" spans="1:4" x14ac:dyDescent="0.3">
      <c r="A164" t="s">
        <v>660</v>
      </c>
      <c r="B164" t="s">
        <v>661</v>
      </c>
      <c r="C164">
        <v>-2.2591708836634399</v>
      </c>
      <c r="D164" s="7">
        <v>6.5074222477159104E-7</v>
      </c>
    </row>
    <row r="165" spans="1:4" x14ac:dyDescent="0.3">
      <c r="A165" t="s">
        <v>468</v>
      </c>
      <c r="B165" t="s">
        <v>469</v>
      </c>
      <c r="C165">
        <v>-3.0439486510710498</v>
      </c>
      <c r="D165" s="7">
        <v>7.1710530499425601E-7</v>
      </c>
    </row>
    <row r="166" spans="1:4" x14ac:dyDescent="0.3">
      <c r="A166" t="s">
        <v>340</v>
      </c>
      <c r="B166" t="s">
        <v>341</v>
      </c>
      <c r="C166">
        <v>-2.0815121132685501</v>
      </c>
      <c r="D166" s="7">
        <v>7.8829714851651303E-7</v>
      </c>
    </row>
    <row r="167" spans="1:4" x14ac:dyDescent="0.3">
      <c r="A167" t="s">
        <v>682</v>
      </c>
      <c r="B167" t="s">
        <v>683</v>
      </c>
      <c r="C167">
        <v>-2.2622012763709298</v>
      </c>
      <c r="D167" s="7">
        <v>7.9350149801553505E-7</v>
      </c>
    </row>
    <row r="168" spans="1:4" x14ac:dyDescent="0.3">
      <c r="A168" t="s">
        <v>416</v>
      </c>
      <c r="B168" t="s">
        <v>417</v>
      </c>
      <c r="C168">
        <v>-2.9490414760311601</v>
      </c>
      <c r="D168" s="7">
        <v>8.4119845992260598E-7</v>
      </c>
    </row>
    <row r="169" spans="1:4" x14ac:dyDescent="0.3">
      <c r="A169" t="s">
        <v>962</v>
      </c>
      <c r="B169" t="s">
        <v>963</v>
      </c>
      <c r="C169">
        <v>-3.02123259417858</v>
      </c>
      <c r="D169" s="7">
        <v>1.0208041460708399E-6</v>
      </c>
    </row>
    <row r="170" spans="1:4" x14ac:dyDescent="0.3">
      <c r="A170" t="s">
        <v>426</v>
      </c>
      <c r="B170" t="s">
        <v>427</v>
      </c>
      <c r="C170">
        <v>-2.5884449189364198</v>
      </c>
      <c r="D170" s="7">
        <v>1.576735023131E-6</v>
      </c>
    </row>
    <row r="171" spans="1:4" x14ac:dyDescent="0.3">
      <c r="A171" t="s">
        <v>520</v>
      </c>
      <c r="B171" t="s">
        <v>521</v>
      </c>
      <c r="C171">
        <v>-2.3189450607961</v>
      </c>
      <c r="D171" s="7">
        <v>1.64247171277938E-6</v>
      </c>
    </row>
    <row r="172" spans="1:4" x14ac:dyDescent="0.3">
      <c r="A172" t="s">
        <v>542</v>
      </c>
      <c r="B172" t="s">
        <v>543</v>
      </c>
      <c r="C172">
        <v>-2.5657168043538801</v>
      </c>
      <c r="D172" s="7">
        <v>1.6437752478870501E-6</v>
      </c>
    </row>
    <row r="173" spans="1:4" x14ac:dyDescent="0.3">
      <c r="A173" t="s">
        <v>818</v>
      </c>
      <c r="B173" t="s">
        <v>819</v>
      </c>
      <c r="C173">
        <v>-2.0987682926867501</v>
      </c>
      <c r="D173" s="7">
        <v>1.67380714210588E-6</v>
      </c>
    </row>
    <row r="174" spans="1:4" x14ac:dyDescent="0.3">
      <c r="A174" t="s">
        <v>254</v>
      </c>
      <c r="B174" t="s">
        <v>255</v>
      </c>
      <c r="C174">
        <v>-4.3170774387895996</v>
      </c>
      <c r="D174" s="7">
        <v>2.0393029591152201E-6</v>
      </c>
    </row>
    <row r="175" spans="1:4" x14ac:dyDescent="0.3">
      <c r="A175" t="s">
        <v>418</v>
      </c>
      <c r="B175" t="s">
        <v>419</v>
      </c>
      <c r="C175">
        <v>-2.4751497006663601</v>
      </c>
      <c r="D175" s="7">
        <v>2.1297584790756398E-6</v>
      </c>
    </row>
    <row r="176" spans="1:4" x14ac:dyDescent="0.3">
      <c r="A176" t="s">
        <v>878</v>
      </c>
      <c r="B176" t="s">
        <v>879</v>
      </c>
      <c r="C176">
        <v>-2.4668638806483201</v>
      </c>
      <c r="D176" s="7">
        <v>2.91045802229939E-6</v>
      </c>
    </row>
    <row r="177" spans="1:4" x14ac:dyDescent="0.3">
      <c r="A177" t="s">
        <v>544</v>
      </c>
      <c r="B177" t="s">
        <v>545</v>
      </c>
      <c r="C177">
        <v>-3.1326955927872402</v>
      </c>
      <c r="D177" s="7">
        <v>2.9286321851476598E-6</v>
      </c>
    </row>
    <row r="178" spans="1:4" x14ac:dyDescent="0.3">
      <c r="A178" t="s">
        <v>708</v>
      </c>
      <c r="B178" t="s">
        <v>709</v>
      </c>
      <c r="C178">
        <v>-2.2265621002417499</v>
      </c>
      <c r="D178" s="7">
        <v>3.6158947419657199E-6</v>
      </c>
    </row>
    <row r="179" spans="1:4" x14ac:dyDescent="0.3">
      <c r="A179" t="s">
        <v>910</v>
      </c>
      <c r="B179" t="s">
        <v>911</v>
      </c>
      <c r="C179">
        <v>-2.6364505205410498</v>
      </c>
      <c r="D179" s="7">
        <v>3.9209510207043299E-6</v>
      </c>
    </row>
    <row r="180" spans="1:4" x14ac:dyDescent="0.3">
      <c r="A180" t="s">
        <v>290</v>
      </c>
      <c r="B180" t="s">
        <v>291</v>
      </c>
      <c r="C180">
        <v>-2.3633573520912301</v>
      </c>
      <c r="D180" s="7">
        <v>4.4093594667034801E-6</v>
      </c>
    </row>
    <row r="181" spans="1:4" x14ac:dyDescent="0.3">
      <c r="A181" t="s">
        <v>228</v>
      </c>
      <c r="B181" t="s">
        <v>229</v>
      </c>
      <c r="C181">
        <v>-2.1869489680558498</v>
      </c>
      <c r="D181" s="7">
        <v>4.7206259705514999E-6</v>
      </c>
    </row>
    <row r="182" spans="1:4" x14ac:dyDescent="0.3">
      <c r="A182" t="s">
        <v>858</v>
      </c>
      <c r="B182" t="s">
        <v>859</v>
      </c>
      <c r="C182">
        <v>-1.9558899603062301</v>
      </c>
      <c r="D182" s="7">
        <v>5.4060110351676802E-6</v>
      </c>
    </row>
    <row r="183" spans="1:4" x14ac:dyDescent="0.3">
      <c r="A183" t="s">
        <v>702</v>
      </c>
      <c r="B183" t="s">
        <v>703</v>
      </c>
      <c r="C183">
        <v>-2.1209799332810699</v>
      </c>
      <c r="D183" s="7">
        <v>5.5689108674219197E-6</v>
      </c>
    </row>
    <row r="184" spans="1:4" x14ac:dyDescent="0.3">
      <c r="A184" t="s">
        <v>348</v>
      </c>
      <c r="B184" t="s">
        <v>349</v>
      </c>
      <c r="C184">
        <v>-2.9867910543537102</v>
      </c>
      <c r="D184" s="7">
        <v>6.6104767995332901E-6</v>
      </c>
    </row>
    <row r="185" spans="1:4" x14ac:dyDescent="0.3">
      <c r="A185" t="s">
        <v>336</v>
      </c>
      <c r="B185" t="s">
        <v>337</v>
      </c>
      <c r="C185">
        <v>-3.8615883156988802</v>
      </c>
      <c r="D185" s="7">
        <v>7.0170426735378702E-6</v>
      </c>
    </row>
    <row r="186" spans="1:4" x14ac:dyDescent="0.3">
      <c r="A186" t="s">
        <v>920</v>
      </c>
      <c r="B186" t="s">
        <v>921</v>
      </c>
      <c r="C186">
        <v>-2.0189034291249599</v>
      </c>
      <c r="D186" s="7">
        <v>1.0769466766993E-5</v>
      </c>
    </row>
    <row r="187" spans="1:4" x14ac:dyDescent="0.3">
      <c r="A187" t="s">
        <v>792</v>
      </c>
      <c r="B187" t="s">
        <v>793</v>
      </c>
      <c r="C187">
        <v>-2.8130333685747901</v>
      </c>
      <c r="D187" s="7">
        <v>1.16948972620541E-5</v>
      </c>
    </row>
    <row r="188" spans="1:4" x14ac:dyDescent="0.3">
      <c r="A188" t="s">
        <v>292</v>
      </c>
      <c r="B188" t="s">
        <v>293</v>
      </c>
      <c r="C188">
        <v>-4.4306538724116598</v>
      </c>
      <c r="D188" s="7">
        <v>1.20985648096565E-5</v>
      </c>
    </row>
    <row r="189" spans="1:4" x14ac:dyDescent="0.3">
      <c r="A189" t="s">
        <v>236</v>
      </c>
      <c r="B189" t="s">
        <v>237</v>
      </c>
      <c r="C189">
        <v>-4.2865687690258101</v>
      </c>
      <c r="D189" s="7">
        <v>1.21701817156013E-5</v>
      </c>
    </row>
    <row r="190" spans="1:4" x14ac:dyDescent="0.3">
      <c r="A190" t="s">
        <v>376</v>
      </c>
      <c r="B190" t="s">
        <v>377</v>
      </c>
      <c r="C190">
        <v>-3.4620594507632201</v>
      </c>
      <c r="D190" s="7">
        <v>1.29799558850396E-5</v>
      </c>
    </row>
    <row r="191" spans="1:4" x14ac:dyDescent="0.3">
      <c r="A191" t="s">
        <v>904</v>
      </c>
      <c r="B191" t="s">
        <v>905</v>
      </c>
      <c r="C191">
        <v>-1.95414320222065</v>
      </c>
      <c r="D191" s="7">
        <v>1.42654323795129E-5</v>
      </c>
    </row>
    <row r="192" spans="1:4" x14ac:dyDescent="0.3">
      <c r="A192" t="s">
        <v>720</v>
      </c>
      <c r="B192" t="s">
        <v>721</v>
      </c>
      <c r="C192">
        <v>-2.19253262633362</v>
      </c>
      <c r="D192" s="7">
        <v>1.6665208587294502E-5</v>
      </c>
    </row>
    <row r="193" spans="1:4" x14ac:dyDescent="0.3">
      <c r="A193" t="s">
        <v>444</v>
      </c>
      <c r="B193" t="s">
        <v>445</v>
      </c>
      <c r="C193">
        <v>-2.37616340037447</v>
      </c>
      <c r="D193" s="7">
        <v>1.6688392289414301E-5</v>
      </c>
    </row>
    <row r="194" spans="1:4" x14ac:dyDescent="0.3">
      <c r="A194" t="s">
        <v>866</v>
      </c>
      <c r="B194" t="s">
        <v>867</v>
      </c>
      <c r="C194">
        <v>-2.55913123869676</v>
      </c>
      <c r="D194" s="7">
        <v>2.1048683753819202E-5</v>
      </c>
    </row>
    <row r="195" spans="1:4" x14ac:dyDescent="0.3">
      <c r="A195" t="s">
        <v>358</v>
      </c>
      <c r="B195" t="s">
        <v>359</v>
      </c>
      <c r="C195">
        <v>-3.3692687800807199</v>
      </c>
      <c r="D195" s="7">
        <v>2.2452162822257401E-5</v>
      </c>
    </row>
    <row r="196" spans="1:4" x14ac:dyDescent="0.3">
      <c r="A196" t="s">
        <v>632</v>
      </c>
      <c r="B196" t="s">
        <v>633</v>
      </c>
      <c r="C196">
        <v>-2.00590016717927</v>
      </c>
      <c r="D196" s="7">
        <v>2.5226067173643599E-5</v>
      </c>
    </row>
    <row r="197" spans="1:4" x14ac:dyDescent="0.3">
      <c r="A197" t="s">
        <v>230</v>
      </c>
      <c r="B197" t="s">
        <v>231</v>
      </c>
      <c r="C197">
        <v>-2.19043427436982</v>
      </c>
      <c r="D197" s="7">
        <v>2.91182883049512E-5</v>
      </c>
    </row>
    <row r="198" spans="1:4" x14ac:dyDescent="0.3">
      <c r="A198" t="s">
        <v>492</v>
      </c>
      <c r="B198" t="s">
        <v>493</v>
      </c>
      <c r="C198">
        <v>-2.04710819067932</v>
      </c>
      <c r="D198" s="7">
        <v>3.03816172601468E-5</v>
      </c>
    </row>
    <row r="199" spans="1:4" x14ac:dyDescent="0.3">
      <c r="A199" t="s">
        <v>476</v>
      </c>
      <c r="B199" t="s">
        <v>477</v>
      </c>
      <c r="C199">
        <v>-2.9269019463450601</v>
      </c>
      <c r="D199" s="7">
        <v>3.05785254608875E-5</v>
      </c>
    </row>
    <row r="200" spans="1:4" x14ac:dyDescent="0.3">
      <c r="A200" t="s">
        <v>556</v>
      </c>
      <c r="B200" t="s">
        <v>557</v>
      </c>
      <c r="C200">
        <v>-4.1577434226427998</v>
      </c>
      <c r="D200" s="7">
        <v>3.3068810599472002E-5</v>
      </c>
    </row>
    <row r="201" spans="1:4" x14ac:dyDescent="0.3">
      <c r="A201" t="s">
        <v>788</v>
      </c>
      <c r="B201" t="s">
        <v>789</v>
      </c>
      <c r="C201">
        <v>-2.5828974639589202</v>
      </c>
      <c r="D201" s="7">
        <v>3.6382237760732799E-5</v>
      </c>
    </row>
    <row r="202" spans="1:4" x14ac:dyDescent="0.3">
      <c r="A202" t="s">
        <v>890</v>
      </c>
      <c r="B202" t="s">
        <v>891</v>
      </c>
      <c r="C202">
        <v>-1.7960700235845499</v>
      </c>
      <c r="D202" s="7">
        <v>4.4613835270485998E-5</v>
      </c>
    </row>
    <row r="203" spans="1:4" x14ac:dyDescent="0.3">
      <c r="A203" t="s">
        <v>298</v>
      </c>
      <c r="B203" t="s">
        <v>299</v>
      </c>
      <c r="C203">
        <v>-3.9481998869532902</v>
      </c>
      <c r="D203" s="7">
        <v>4.8988577173880703E-5</v>
      </c>
    </row>
    <row r="204" spans="1:4" x14ac:dyDescent="0.3">
      <c r="A204" t="s">
        <v>868</v>
      </c>
      <c r="B204" t="s">
        <v>869</v>
      </c>
      <c r="C204">
        <v>-2.0318918596484901</v>
      </c>
      <c r="D204" s="7">
        <v>4.9658261086804301E-5</v>
      </c>
    </row>
    <row r="205" spans="1:4" x14ac:dyDescent="0.3">
      <c r="A205" t="s">
        <v>894</v>
      </c>
      <c r="B205" t="s">
        <v>895</v>
      </c>
      <c r="C205">
        <v>-1.76963061820767</v>
      </c>
      <c r="D205" s="7">
        <v>5.6830742674392697E-5</v>
      </c>
    </row>
    <row r="206" spans="1:4" x14ac:dyDescent="0.3">
      <c r="A206" t="s">
        <v>570</v>
      </c>
      <c r="B206" t="s">
        <v>571</v>
      </c>
      <c r="C206">
        <v>-2.0600119345131498</v>
      </c>
      <c r="D206" s="7">
        <v>5.9656730864397803E-5</v>
      </c>
    </row>
    <row r="207" spans="1:4" x14ac:dyDescent="0.3">
      <c r="A207" t="s">
        <v>406</v>
      </c>
      <c r="B207" t="s">
        <v>407</v>
      </c>
      <c r="C207">
        <v>-2.8521343933493699</v>
      </c>
      <c r="D207" s="7">
        <v>6.2832887751963396E-5</v>
      </c>
    </row>
    <row r="208" spans="1:4" x14ac:dyDescent="0.3">
      <c r="A208" t="s">
        <v>624</v>
      </c>
      <c r="B208" t="s">
        <v>625</v>
      </c>
      <c r="C208">
        <v>-1.9311156289942</v>
      </c>
      <c r="D208" s="7">
        <v>7.4211977810878204E-5</v>
      </c>
    </row>
    <row r="209" spans="1:4" x14ac:dyDescent="0.3">
      <c r="A209" t="s">
        <v>908</v>
      </c>
      <c r="B209" t="s">
        <v>909</v>
      </c>
      <c r="C209">
        <v>-2.9827849115830198</v>
      </c>
      <c r="D209" s="7">
        <v>7.7573092643905606E-5</v>
      </c>
    </row>
    <row r="210" spans="1:4" x14ac:dyDescent="0.3">
      <c r="A210" t="s">
        <v>530</v>
      </c>
      <c r="B210" t="s">
        <v>531</v>
      </c>
      <c r="C210">
        <v>-2.2531697357274298</v>
      </c>
      <c r="D210" s="7">
        <v>7.9972666280432695E-5</v>
      </c>
    </row>
    <row r="211" spans="1:4" x14ac:dyDescent="0.3">
      <c r="A211" t="s">
        <v>458</v>
      </c>
      <c r="B211" t="s">
        <v>459</v>
      </c>
      <c r="C211">
        <v>-2.5371988326296102</v>
      </c>
      <c r="D211" s="7">
        <v>8.3515726595856997E-5</v>
      </c>
    </row>
    <row r="212" spans="1:4" x14ac:dyDescent="0.3">
      <c r="A212" t="s">
        <v>456</v>
      </c>
      <c r="B212" t="s">
        <v>457</v>
      </c>
      <c r="C212">
        <v>-2.0181713111861299</v>
      </c>
      <c r="D212" s="7">
        <v>8.6290206469983297E-5</v>
      </c>
    </row>
    <row r="213" spans="1:4" x14ac:dyDescent="0.3">
      <c r="A213" t="s">
        <v>970</v>
      </c>
      <c r="B213" t="s">
        <v>971</v>
      </c>
      <c r="C213">
        <v>-1.93697107571812</v>
      </c>
      <c r="D213" s="7">
        <v>9.8713525048506004E-5</v>
      </c>
    </row>
    <row r="214" spans="1:4" x14ac:dyDescent="0.3">
      <c r="A214" t="s">
        <v>946</v>
      </c>
      <c r="B214" t="s">
        <v>947</v>
      </c>
      <c r="C214">
        <v>-2.5035207847332499</v>
      </c>
      <c r="D214">
        <v>1.0021419828036799E-4</v>
      </c>
    </row>
    <row r="215" spans="1:4" x14ac:dyDescent="0.3">
      <c r="A215" t="s">
        <v>496</v>
      </c>
      <c r="B215" t="s">
        <v>497</v>
      </c>
      <c r="C215">
        <v>-2.5940016039899998</v>
      </c>
      <c r="D215">
        <v>1.0221121964381099E-4</v>
      </c>
    </row>
    <row r="216" spans="1:4" x14ac:dyDescent="0.3">
      <c r="A216" t="s">
        <v>864</v>
      </c>
      <c r="B216" t="s">
        <v>865</v>
      </c>
      <c r="C216">
        <v>-2.2538930984310102</v>
      </c>
      <c r="D216">
        <v>1.08207392988374E-4</v>
      </c>
    </row>
    <row r="217" spans="1:4" x14ac:dyDescent="0.3">
      <c r="A217" t="s">
        <v>256</v>
      </c>
      <c r="B217" t="s">
        <v>257</v>
      </c>
      <c r="C217">
        <v>-3.2339615503586399</v>
      </c>
      <c r="D217">
        <v>1.19987385611627E-4</v>
      </c>
    </row>
    <row r="218" spans="1:4" x14ac:dyDescent="0.3">
      <c r="A218" t="s">
        <v>560</v>
      </c>
      <c r="B218" t="s">
        <v>561</v>
      </c>
      <c r="C218">
        <v>-2.4990462504271398</v>
      </c>
      <c r="D218">
        <v>1.2718570259430799E-4</v>
      </c>
    </row>
    <row r="219" spans="1:4" x14ac:dyDescent="0.3">
      <c r="A219" t="s">
        <v>424</v>
      </c>
      <c r="B219" t="s">
        <v>425</v>
      </c>
      <c r="C219">
        <v>-3.3285779987607098</v>
      </c>
      <c r="D219">
        <v>1.3981327079804799E-4</v>
      </c>
    </row>
    <row r="220" spans="1:4" x14ac:dyDescent="0.3">
      <c r="A220" t="s">
        <v>610</v>
      </c>
      <c r="B220" t="s">
        <v>611</v>
      </c>
      <c r="C220">
        <v>-1.96823981626241</v>
      </c>
      <c r="D220">
        <v>1.4635996844059601E-4</v>
      </c>
    </row>
    <row r="221" spans="1:4" x14ac:dyDescent="0.3">
      <c r="A221" t="s">
        <v>834</v>
      </c>
      <c r="B221" t="s">
        <v>835</v>
      </c>
      <c r="C221">
        <v>-2.48587630432095</v>
      </c>
      <c r="D221">
        <v>1.6160785543456701E-4</v>
      </c>
    </row>
    <row r="222" spans="1:4" x14ac:dyDescent="0.3">
      <c r="A222" t="s">
        <v>354</v>
      </c>
      <c r="B222" t="s">
        <v>355</v>
      </c>
      <c r="C222">
        <v>-2.12752646717645</v>
      </c>
      <c r="D222">
        <v>1.6798220548202601E-4</v>
      </c>
    </row>
    <row r="223" spans="1:4" x14ac:dyDescent="0.3">
      <c r="A223" t="s">
        <v>644</v>
      </c>
      <c r="B223" t="s">
        <v>645</v>
      </c>
      <c r="C223">
        <v>-2.1661880427712799</v>
      </c>
      <c r="D223">
        <v>1.7297476949990799E-4</v>
      </c>
    </row>
    <row r="224" spans="1:4" x14ac:dyDescent="0.3">
      <c r="A224" t="s">
        <v>274</v>
      </c>
      <c r="B224" t="s">
        <v>275</v>
      </c>
      <c r="C224">
        <v>-3.0845502254278898</v>
      </c>
      <c r="D224">
        <v>2.1209090715021401E-4</v>
      </c>
    </row>
    <row r="225" spans="1:4" x14ac:dyDescent="0.3">
      <c r="A225" t="s">
        <v>826</v>
      </c>
      <c r="B225" t="s">
        <v>827</v>
      </c>
      <c r="C225">
        <v>-2.0117202397836098</v>
      </c>
      <c r="D225">
        <v>2.42118036256412E-4</v>
      </c>
    </row>
    <row r="226" spans="1:4" x14ac:dyDescent="0.3">
      <c r="A226" t="s">
        <v>778</v>
      </c>
      <c r="B226" t="s">
        <v>779</v>
      </c>
      <c r="C226">
        <v>-2.4699824179481</v>
      </c>
      <c r="D226">
        <v>2.4424481334022098E-4</v>
      </c>
    </row>
    <row r="227" spans="1:4" x14ac:dyDescent="0.3">
      <c r="A227" t="s">
        <v>978</v>
      </c>
      <c r="B227" t="s">
        <v>979</v>
      </c>
      <c r="C227">
        <v>-1.9081682083821001</v>
      </c>
      <c r="D227">
        <v>2.5278358940085399E-4</v>
      </c>
    </row>
    <row r="228" spans="1:4" x14ac:dyDescent="0.3">
      <c r="A228" t="s">
        <v>972</v>
      </c>
      <c r="B228" t="s">
        <v>973</v>
      </c>
      <c r="C228">
        <v>-2.3423975035406599</v>
      </c>
      <c r="D228">
        <v>2.6468601332844401E-4</v>
      </c>
    </row>
    <row r="229" spans="1:4" x14ac:dyDescent="0.3">
      <c r="A229" t="s">
        <v>688</v>
      </c>
      <c r="B229" t="s">
        <v>689</v>
      </c>
      <c r="C229">
        <v>-2.77649794240889</v>
      </c>
      <c r="D229">
        <v>2.7807179171940901E-4</v>
      </c>
    </row>
    <row r="230" spans="1:4" x14ac:dyDescent="0.3">
      <c r="A230" t="s">
        <v>640</v>
      </c>
      <c r="B230" t="s">
        <v>641</v>
      </c>
      <c r="C230">
        <v>-3.3061233871928799</v>
      </c>
      <c r="D230">
        <v>3.1768847020148099E-4</v>
      </c>
    </row>
    <row r="231" spans="1:4" x14ac:dyDescent="0.3">
      <c r="A231" t="s">
        <v>242</v>
      </c>
      <c r="B231" t="s">
        <v>243</v>
      </c>
      <c r="C231">
        <v>-2.09657373826676</v>
      </c>
      <c r="D231">
        <v>3.2131459305231202E-4</v>
      </c>
    </row>
    <row r="232" spans="1:4" x14ac:dyDescent="0.3">
      <c r="A232" t="s">
        <v>614</v>
      </c>
      <c r="B232" t="s">
        <v>615</v>
      </c>
      <c r="C232">
        <v>-2.3121177885359798</v>
      </c>
      <c r="D232">
        <v>3.21834973640775E-4</v>
      </c>
    </row>
    <row r="233" spans="1:4" x14ac:dyDescent="0.3">
      <c r="A233" t="s">
        <v>668</v>
      </c>
      <c r="B233" t="s">
        <v>669</v>
      </c>
      <c r="C233">
        <v>-2.6057799682384801</v>
      </c>
      <c r="D233">
        <v>3.35220582208404E-4</v>
      </c>
    </row>
    <row r="234" spans="1:4" x14ac:dyDescent="0.3">
      <c r="A234" t="s">
        <v>332</v>
      </c>
      <c r="B234" t="s">
        <v>333</v>
      </c>
      <c r="C234">
        <v>-3.5845920403071299</v>
      </c>
      <c r="D234">
        <v>3.6042192041207098E-4</v>
      </c>
    </row>
    <row r="235" spans="1:4" x14ac:dyDescent="0.3">
      <c r="A235" t="s">
        <v>936</v>
      </c>
      <c r="B235" t="s">
        <v>937</v>
      </c>
      <c r="C235">
        <v>-2.3946583029920201</v>
      </c>
      <c r="D235">
        <v>3.6943432018624397E-4</v>
      </c>
    </row>
    <row r="236" spans="1:4" x14ac:dyDescent="0.3">
      <c r="A236" t="s">
        <v>836</v>
      </c>
      <c r="B236" t="s">
        <v>837</v>
      </c>
      <c r="C236">
        <v>-1.96974440797655</v>
      </c>
      <c r="D236">
        <v>3.7408333811460298E-4</v>
      </c>
    </row>
    <row r="237" spans="1:4" x14ac:dyDescent="0.3">
      <c r="A237" t="s">
        <v>220</v>
      </c>
      <c r="B237" t="s">
        <v>221</v>
      </c>
      <c r="C237">
        <v>-3.6998234312854299</v>
      </c>
      <c r="D237">
        <v>4.0898378046310899E-4</v>
      </c>
    </row>
    <row r="238" spans="1:4" x14ac:dyDescent="0.3">
      <c r="A238" t="s">
        <v>760</v>
      </c>
      <c r="B238" t="s">
        <v>761</v>
      </c>
      <c r="C238">
        <v>-2.6870107484531802</v>
      </c>
      <c r="D238">
        <v>4.43958366436008E-4</v>
      </c>
    </row>
    <row r="239" spans="1:4" x14ac:dyDescent="0.3">
      <c r="A239" t="s">
        <v>802</v>
      </c>
      <c r="B239" t="s">
        <v>803</v>
      </c>
      <c r="C239">
        <v>-1.83888777673867</v>
      </c>
      <c r="D239">
        <v>4.7786884552966402E-4</v>
      </c>
    </row>
    <row r="240" spans="1:4" x14ac:dyDescent="0.3">
      <c r="A240" t="s">
        <v>666</v>
      </c>
      <c r="B240" t="s">
        <v>667</v>
      </c>
      <c r="C240">
        <v>-1.9506607305183901</v>
      </c>
      <c r="D240">
        <v>4.9428141263225904E-4</v>
      </c>
    </row>
    <row r="241" spans="1:4" x14ac:dyDescent="0.3">
      <c r="A241" t="s">
        <v>670</v>
      </c>
      <c r="B241" t="s">
        <v>671</v>
      </c>
      <c r="C241">
        <v>-2.0796055945254599</v>
      </c>
      <c r="D241">
        <v>4.99666934419937E-4</v>
      </c>
    </row>
    <row r="242" spans="1:4" x14ac:dyDescent="0.3">
      <c r="A242" t="s">
        <v>940</v>
      </c>
      <c r="B242" t="s">
        <v>941</v>
      </c>
      <c r="C242">
        <v>-2.6216707090646998</v>
      </c>
      <c r="D242">
        <v>5.00151000384041E-4</v>
      </c>
    </row>
    <row r="243" spans="1:4" x14ac:dyDescent="0.3">
      <c r="A243" t="s">
        <v>806</v>
      </c>
      <c r="B243" t="s">
        <v>807</v>
      </c>
      <c r="C243">
        <v>-3.5727244771298601</v>
      </c>
      <c r="D243">
        <v>5.1226913241654603E-4</v>
      </c>
    </row>
    <row r="244" spans="1:4" x14ac:dyDescent="0.3">
      <c r="A244" t="s">
        <v>784</v>
      </c>
      <c r="B244" t="s">
        <v>785</v>
      </c>
      <c r="C244">
        <v>-2.83297259087567</v>
      </c>
      <c r="D244">
        <v>5.1608031550867402E-4</v>
      </c>
    </row>
    <row r="245" spans="1:4" x14ac:dyDescent="0.3">
      <c r="A245" t="s">
        <v>436</v>
      </c>
      <c r="B245" t="s">
        <v>437</v>
      </c>
      <c r="C245">
        <v>-2.5283173077295702</v>
      </c>
      <c r="D245">
        <v>5.3544209960050299E-4</v>
      </c>
    </row>
    <row r="246" spans="1:4" x14ac:dyDescent="0.3">
      <c r="A246" t="s">
        <v>288</v>
      </c>
      <c r="B246" t="s">
        <v>289</v>
      </c>
      <c r="C246">
        <v>-2.6442353269215899</v>
      </c>
      <c r="D246">
        <v>5.8646219735574096E-4</v>
      </c>
    </row>
    <row r="247" spans="1:4" x14ac:dyDescent="0.3">
      <c r="A247" t="s">
        <v>420</v>
      </c>
      <c r="B247" t="s">
        <v>421</v>
      </c>
      <c r="C247">
        <v>-1.98163791789183</v>
      </c>
      <c r="D247">
        <v>5.9826373736237496E-4</v>
      </c>
    </row>
    <row r="248" spans="1:4" x14ac:dyDescent="0.3">
      <c r="A248" t="s">
        <v>270</v>
      </c>
      <c r="B248" t="s">
        <v>271</v>
      </c>
      <c r="C248">
        <v>-2.31747835141182</v>
      </c>
      <c r="D248">
        <v>6.0994963192149195E-4</v>
      </c>
    </row>
    <row r="249" spans="1:4" x14ac:dyDescent="0.3">
      <c r="A249" t="s">
        <v>224</v>
      </c>
      <c r="B249" t="s">
        <v>225</v>
      </c>
      <c r="C249">
        <v>-4.1947136835984802</v>
      </c>
      <c r="D249">
        <v>6.6181122415056204E-4</v>
      </c>
    </row>
    <row r="250" spans="1:4" x14ac:dyDescent="0.3">
      <c r="A250" t="s">
        <v>976</v>
      </c>
      <c r="B250" t="s">
        <v>977</v>
      </c>
      <c r="C250">
        <v>-2.1475378493777102</v>
      </c>
      <c r="D250">
        <v>7.1099667009041196E-4</v>
      </c>
    </row>
    <row r="251" spans="1:4" x14ac:dyDescent="0.3">
      <c r="A251" t="s">
        <v>222</v>
      </c>
      <c r="B251" t="s">
        <v>223</v>
      </c>
      <c r="C251">
        <v>-2.18657216124612</v>
      </c>
      <c r="D251">
        <v>7.5599193070711296E-4</v>
      </c>
    </row>
    <row r="252" spans="1:4" x14ac:dyDescent="0.3">
      <c r="A252" t="s">
        <v>938</v>
      </c>
      <c r="B252" t="s">
        <v>939</v>
      </c>
      <c r="C252">
        <v>-2.8723746785210098</v>
      </c>
      <c r="D252">
        <v>8.1756741404166396E-4</v>
      </c>
    </row>
    <row r="253" spans="1:4" x14ac:dyDescent="0.3">
      <c r="A253" t="s">
        <v>840</v>
      </c>
      <c r="B253" t="s">
        <v>841</v>
      </c>
      <c r="C253">
        <v>-3.3105783177242301</v>
      </c>
      <c r="D253">
        <v>9.5017337613798199E-4</v>
      </c>
    </row>
    <row r="254" spans="1:4" x14ac:dyDescent="0.3">
      <c r="A254" t="s">
        <v>460</v>
      </c>
      <c r="B254" t="s">
        <v>461</v>
      </c>
      <c r="C254">
        <v>-2.3937152617581101</v>
      </c>
      <c r="D254">
        <v>9.6629314792064103E-4</v>
      </c>
    </row>
    <row r="255" spans="1:4" x14ac:dyDescent="0.3">
      <c r="A255" t="s">
        <v>884</v>
      </c>
      <c r="B255" t="s">
        <v>885</v>
      </c>
      <c r="C255">
        <v>-2.62819570005031</v>
      </c>
      <c r="D255">
        <v>9.8617083765932903E-4</v>
      </c>
    </row>
    <row r="256" spans="1:4" x14ac:dyDescent="0.3">
      <c r="A256" t="s">
        <v>646</v>
      </c>
      <c r="B256" t="s">
        <v>647</v>
      </c>
      <c r="C256">
        <v>-3.0720565841555598</v>
      </c>
      <c r="D256">
        <v>1.1184792065168699E-3</v>
      </c>
    </row>
    <row r="257" spans="1:4" x14ac:dyDescent="0.3">
      <c r="A257" t="s">
        <v>284</v>
      </c>
      <c r="B257" t="s">
        <v>285</v>
      </c>
      <c r="C257">
        <v>-3.2767395290147401</v>
      </c>
      <c r="D257">
        <v>1.16110579478241E-3</v>
      </c>
    </row>
    <row r="258" spans="1:4" x14ac:dyDescent="0.3">
      <c r="A258" t="s">
        <v>916</v>
      </c>
      <c r="B258" t="s">
        <v>917</v>
      </c>
      <c r="C258">
        <v>-4.15020102396723</v>
      </c>
      <c r="D258">
        <v>1.1831172202335101E-3</v>
      </c>
    </row>
    <row r="259" spans="1:4" x14ac:dyDescent="0.3">
      <c r="A259" t="s">
        <v>1004</v>
      </c>
      <c r="B259" t="s">
        <v>1005</v>
      </c>
      <c r="C259">
        <v>-3.1110663841642299</v>
      </c>
      <c r="D259">
        <v>1.2294488381747301E-3</v>
      </c>
    </row>
    <row r="260" spans="1:4" x14ac:dyDescent="0.3">
      <c r="A260" t="s">
        <v>828</v>
      </c>
      <c r="B260" t="s">
        <v>829</v>
      </c>
      <c r="C260">
        <v>-2.3808496567274999</v>
      </c>
      <c r="D260">
        <v>1.2995317889954599E-3</v>
      </c>
    </row>
    <row r="261" spans="1:4" x14ac:dyDescent="0.3">
      <c r="A261" t="s">
        <v>948</v>
      </c>
      <c r="B261" t="s">
        <v>949</v>
      </c>
      <c r="C261">
        <v>-2.5617720373620401</v>
      </c>
      <c r="D261">
        <v>1.3027740321182001E-3</v>
      </c>
    </row>
    <row r="262" spans="1:4" x14ac:dyDescent="0.3">
      <c r="A262" t="s">
        <v>954</v>
      </c>
      <c r="B262" t="s">
        <v>955</v>
      </c>
      <c r="C262">
        <v>-3.16253327360509</v>
      </c>
      <c r="D262">
        <v>1.3271386266728599E-3</v>
      </c>
    </row>
    <row r="263" spans="1:4" x14ac:dyDescent="0.3">
      <c r="A263" t="s">
        <v>510</v>
      </c>
      <c r="B263" t="s">
        <v>511</v>
      </c>
      <c r="C263">
        <v>-3.2042941696632599</v>
      </c>
      <c r="D263">
        <v>1.33258740264438E-3</v>
      </c>
    </row>
    <row r="264" spans="1:4" x14ac:dyDescent="0.3">
      <c r="A264" t="s">
        <v>480</v>
      </c>
      <c r="B264" t="s">
        <v>481</v>
      </c>
      <c r="C264">
        <v>-2.79994496501403</v>
      </c>
      <c r="D264">
        <v>1.3725301859048101E-3</v>
      </c>
    </row>
    <row r="265" spans="1:4" x14ac:dyDescent="0.3">
      <c r="A265" t="s">
        <v>992</v>
      </c>
      <c r="B265" t="s">
        <v>993</v>
      </c>
      <c r="C265">
        <v>-3.6072523809184598</v>
      </c>
      <c r="D265">
        <v>1.5417422478959299E-3</v>
      </c>
    </row>
    <row r="266" spans="1:4" x14ac:dyDescent="0.3">
      <c r="A266" t="s">
        <v>796</v>
      </c>
      <c r="B266" t="s">
        <v>797</v>
      </c>
      <c r="C266">
        <v>-3.9487219495210901</v>
      </c>
      <c r="D266">
        <v>1.64633053329213E-3</v>
      </c>
    </row>
    <row r="267" spans="1:4" x14ac:dyDescent="0.3">
      <c r="A267" t="s">
        <v>462</v>
      </c>
      <c r="B267" t="s">
        <v>463</v>
      </c>
      <c r="C267">
        <v>-2.5236721541305398</v>
      </c>
      <c r="D267">
        <v>1.6790044304491999E-3</v>
      </c>
    </row>
    <row r="268" spans="1:4" x14ac:dyDescent="0.3">
      <c r="A268" t="s">
        <v>874</v>
      </c>
      <c r="B268" t="s">
        <v>875</v>
      </c>
      <c r="C268">
        <v>-2.0680150085518498</v>
      </c>
      <c r="D268">
        <v>1.6961581441945501E-3</v>
      </c>
    </row>
    <row r="269" spans="1:4" x14ac:dyDescent="0.3">
      <c r="A269" t="s">
        <v>798</v>
      </c>
      <c r="B269" t="s">
        <v>799</v>
      </c>
      <c r="C269">
        <v>-2.2434000743159399</v>
      </c>
      <c r="D269">
        <v>1.70339239885526E-3</v>
      </c>
    </row>
    <row r="270" spans="1:4" x14ac:dyDescent="0.3">
      <c r="A270" t="s">
        <v>554</v>
      </c>
      <c r="B270" t="s">
        <v>555</v>
      </c>
      <c r="C270">
        <v>-4.4750327631533402</v>
      </c>
      <c r="D270">
        <v>1.80129874476813E-3</v>
      </c>
    </row>
    <row r="271" spans="1:4" x14ac:dyDescent="0.3">
      <c r="A271" t="s">
        <v>740</v>
      </c>
      <c r="B271" t="s">
        <v>741</v>
      </c>
      <c r="C271">
        <v>-3.0784905897005901</v>
      </c>
      <c r="D271">
        <v>1.9457579858126E-3</v>
      </c>
    </row>
    <row r="272" spans="1:4" x14ac:dyDescent="0.3">
      <c r="A272" t="s">
        <v>546</v>
      </c>
      <c r="B272" t="s">
        <v>547</v>
      </c>
      <c r="C272">
        <v>-3.1194100764641202</v>
      </c>
      <c r="D272">
        <v>1.97828794003E-3</v>
      </c>
    </row>
    <row r="273" spans="1:4" x14ac:dyDescent="0.3">
      <c r="A273" t="s">
        <v>838</v>
      </c>
      <c r="B273" t="s">
        <v>839</v>
      </c>
      <c r="C273">
        <v>-4.42861228398582</v>
      </c>
      <c r="D273">
        <v>2.0068899214293699E-3</v>
      </c>
    </row>
    <row r="274" spans="1:4" x14ac:dyDescent="0.3">
      <c r="A274" t="s">
        <v>350</v>
      </c>
      <c r="B274" t="s">
        <v>351</v>
      </c>
      <c r="C274">
        <v>-2.1770462491599401</v>
      </c>
      <c r="D274">
        <v>2.1416308973262401E-3</v>
      </c>
    </row>
    <row r="275" spans="1:4" x14ac:dyDescent="0.3">
      <c r="A275" t="s">
        <v>674</v>
      </c>
      <c r="B275" t="s">
        <v>675</v>
      </c>
      <c r="C275">
        <v>-2.87393604574787</v>
      </c>
      <c r="D275">
        <v>2.19205426475576E-3</v>
      </c>
    </row>
    <row r="276" spans="1:4" x14ac:dyDescent="0.3">
      <c r="A276" t="s">
        <v>930</v>
      </c>
      <c r="B276" t="s">
        <v>931</v>
      </c>
      <c r="C276">
        <v>-2.2485573119179398</v>
      </c>
      <c r="D276">
        <v>2.2016280082889899E-3</v>
      </c>
    </row>
    <row r="277" spans="1:4" x14ac:dyDescent="0.3">
      <c r="A277" t="s">
        <v>478</v>
      </c>
      <c r="B277" t="s">
        <v>479</v>
      </c>
      <c r="C277">
        <v>-3.9360256150047599</v>
      </c>
      <c r="D277">
        <v>2.20385430796386E-3</v>
      </c>
    </row>
    <row r="278" spans="1:4" x14ac:dyDescent="0.3">
      <c r="A278" t="s">
        <v>968</v>
      </c>
      <c r="B278" t="s">
        <v>969</v>
      </c>
      <c r="C278">
        <v>-1.8479850867529599</v>
      </c>
      <c r="D278">
        <v>2.23922945153555E-3</v>
      </c>
    </row>
    <row r="279" spans="1:4" x14ac:dyDescent="0.3">
      <c r="A279" t="s">
        <v>960</v>
      </c>
      <c r="B279" t="s">
        <v>961</v>
      </c>
      <c r="C279">
        <v>-1.9637193671122799</v>
      </c>
      <c r="D279">
        <v>2.3996702612955902E-3</v>
      </c>
    </row>
    <row r="280" spans="1:4" x14ac:dyDescent="0.3">
      <c r="A280" t="s">
        <v>750</v>
      </c>
      <c r="B280" t="s">
        <v>751</v>
      </c>
      <c r="C280">
        <v>-3.0999061904732401</v>
      </c>
      <c r="D280">
        <v>2.4671249806693801E-3</v>
      </c>
    </row>
    <row r="281" spans="1:4" x14ac:dyDescent="0.3">
      <c r="A281" t="s">
        <v>718</v>
      </c>
      <c r="B281" t="s">
        <v>719</v>
      </c>
      <c r="C281">
        <v>-3.66302820022652</v>
      </c>
      <c r="D281">
        <v>2.5007376842547399E-3</v>
      </c>
    </row>
    <row r="282" spans="1:4" x14ac:dyDescent="0.3">
      <c r="A282" t="s">
        <v>352</v>
      </c>
      <c r="B282" t="s">
        <v>353</v>
      </c>
      <c r="C282">
        <v>-2.4148736593073998</v>
      </c>
      <c r="D282">
        <v>2.5031253958828501E-3</v>
      </c>
    </row>
    <row r="283" spans="1:4" x14ac:dyDescent="0.3">
      <c r="A283" t="s">
        <v>232</v>
      </c>
      <c r="B283" t="s">
        <v>233</v>
      </c>
      <c r="C283">
        <v>-2.2479321506043699</v>
      </c>
      <c r="D283">
        <v>2.5717068410742298E-3</v>
      </c>
    </row>
    <row r="284" spans="1:4" x14ac:dyDescent="0.3">
      <c r="A284" t="s">
        <v>804</v>
      </c>
      <c r="B284" t="s">
        <v>805</v>
      </c>
      <c r="C284">
        <v>-3.3668385472534701</v>
      </c>
      <c r="D284">
        <v>2.5821541705223498E-3</v>
      </c>
    </row>
    <row r="285" spans="1:4" x14ac:dyDescent="0.3">
      <c r="A285" t="s">
        <v>276</v>
      </c>
      <c r="B285" t="s">
        <v>277</v>
      </c>
      <c r="C285">
        <v>-3.5414942166235899</v>
      </c>
      <c r="D285">
        <v>2.5963212013889701E-3</v>
      </c>
    </row>
    <row r="286" spans="1:4" x14ac:dyDescent="0.3">
      <c r="A286" t="s">
        <v>822</v>
      </c>
      <c r="B286" t="s">
        <v>823</v>
      </c>
      <c r="C286">
        <v>-1.9068423557317</v>
      </c>
      <c r="D286">
        <v>2.6030020631831702E-3</v>
      </c>
    </row>
    <row r="287" spans="1:4" x14ac:dyDescent="0.3">
      <c r="A287" t="s">
        <v>738</v>
      </c>
      <c r="B287" t="s">
        <v>739</v>
      </c>
      <c r="C287">
        <v>-3.5121116943497701</v>
      </c>
      <c r="D287">
        <v>2.6133208494084998E-3</v>
      </c>
    </row>
    <row r="288" spans="1:4" x14ac:dyDescent="0.3">
      <c r="A288" t="s">
        <v>994</v>
      </c>
      <c r="B288" t="s">
        <v>995</v>
      </c>
      <c r="C288">
        <v>-2.6607703356094401</v>
      </c>
      <c r="D288">
        <v>2.6508042849575498E-3</v>
      </c>
    </row>
    <row r="289" spans="1:4" x14ac:dyDescent="0.3">
      <c r="A289" t="s">
        <v>898</v>
      </c>
      <c r="B289" t="s">
        <v>899</v>
      </c>
      <c r="C289">
        <v>-1.9452921516122701</v>
      </c>
      <c r="D289">
        <v>2.8805348594946102E-3</v>
      </c>
    </row>
    <row r="290" spans="1:4" x14ac:dyDescent="0.3">
      <c r="A290" t="s">
        <v>748</v>
      </c>
      <c r="B290" t="s">
        <v>749</v>
      </c>
      <c r="C290">
        <v>-3.43659485010371</v>
      </c>
      <c r="D290">
        <v>2.98047551849303E-3</v>
      </c>
    </row>
    <row r="291" spans="1:4" x14ac:dyDescent="0.3">
      <c r="A291" t="s">
        <v>390</v>
      </c>
      <c r="B291" t="s">
        <v>391</v>
      </c>
      <c r="C291">
        <v>-4.2172217806822196</v>
      </c>
      <c r="D291">
        <v>3.0350904972903498E-3</v>
      </c>
    </row>
    <row r="292" spans="1:4" x14ac:dyDescent="0.3">
      <c r="A292" t="s">
        <v>820</v>
      </c>
      <c r="B292" t="s">
        <v>821</v>
      </c>
      <c r="C292">
        <v>-4.4139084085087203</v>
      </c>
      <c r="D292">
        <v>3.07527804971782E-3</v>
      </c>
    </row>
    <row r="293" spans="1:4" x14ac:dyDescent="0.3">
      <c r="A293" t="s">
        <v>690</v>
      </c>
      <c r="B293" t="s">
        <v>691</v>
      </c>
      <c r="C293">
        <v>-2.0976106104646499</v>
      </c>
      <c r="D293">
        <v>3.1048435152061299E-3</v>
      </c>
    </row>
    <row r="294" spans="1:4" x14ac:dyDescent="0.3">
      <c r="A294" t="s">
        <v>932</v>
      </c>
      <c r="B294" t="s">
        <v>933</v>
      </c>
      <c r="C294">
        <v>-2.62381706559332</v>
      </c>
      <c r="D294">
        <v>3.2921675794581398E-3</v>
      </c>
    </row>
    <row r="295" spans="1:4" x14ac:dyDescent="0.3">
      <c r="A295" t="s">
        <v>464</v>
      </c>
      <c r="B295" t="s">
        <v>465</v>
      </c>
      <c r="C295">
        <v>-2.0489740009212798</v>
      </c>
      <c r="D295">
        <v>3.3089292421091899E-3</v>
      </c>
    </row>
    <row r="296" spans="1:4" x14ac:dyDescent="0.3">
      <c r="A296" t="s">
        <v>808</v>
      </c>
      <c r="B296" t="s">
        <v>809</v>
      </c>
      <c r="C296">
        <v>-2.4935373364098199</v>
      </c>
      <c r="D296">
        <v>3.3337275861897498E-3</v>
      </c>
    </row>
    <row r="297" spans="1:4" x14ac:dyDescent="0.3">
      <c r="A297" t="s">
        <v>902</v>
      </c>
      <c r="B297" t="s">
        <v>903</v>
      </c>
      <c r="C297">
        <v>-2.05186436727851</v>
      </c>
      <c r="D297">
        <v>3.5415290971008602E-3</v>
      </c>
    </row>
    <row r="298" spans="1:4" x14ac:dyDescent="0.3">
      <c r="A298" t="s">
        <v>700</v>
      </c>
      <c r="B298" t="s">
        <v>701</v>
      </c>
      <c r="C298">
        <v>-3.83934851284274</v>
      </c>
      <c r="D298">
        <v>3.6305953780900301E-3</v>
      </c>
    </row>
    <row r="299" spans="1:4" x14ac:dyDescent="0.3">
      <c r="A299" t="s">
        <v>990</v>
      </c>
      <c r="B299" t="s">
        <v>991</v>
      </c>
      <c r="C299">
        <v>-2.3872488588406999</v>
      </c>
      <c r="D299">
        <v>3.96119916085201E-3</v>
      </c>
    </row>
    <row r="300" spans="1:4" x14ac:dyDescent="0.3">
      <c r="A300" t="s">
        <v>998</v>
      </c>
      <c r="B300" t="s">
        <v>999</v>
      </c>
      <c r="C300">
        <v>-2.81183234298982</v>
      </c>
      <c r="D300">
        <v>3.98767883307047E-3</v>
      </c>
    </row>
    <row r="301" spans="1:4" x14ac:dyDescent="0.3">
      <c r="A301" t="s">
        <v>830</v>
      </c>
      <c r="B301" t="s">
        <v>831</v>
      </c>
      <c r="C301">
        <v>-2.2730135713075499</v>
      </c>
      <c r="D301">
        <v>4.00296667984016E-3</v>
      </c>
    </row>
    <row r="302" spans="1:4" x14ac:dyDescent="0.3">
      <c r="A302" t="s">
        <v>856</v>
      </c>
      <c r="B302" t="s">
        <v>857</v>
      </c>
      <c r="C302">
        <v>-1.9047863884046401</v>
      </c>
      <c r="D302">
        <v>4.02783509935926E-3</v>
      </c>
    </row>
    <row r="303" spans="1:4" x14ac:dyDescent="0.3">
      <c r="A303" t="s">
        <v>912</v>
      </c>
      <c r="B303" t="s">
        <v>913</v>
      </c>
      <c r="C303">
        <v>-3.27092109558343</v>
      </c>
      <c r="D303">
        <v>4.2537785847081601E-3</v>
      </c>
    </row>
    <row r="304" spans="1:4" x14ac:dyDescent="0.3">
      <c r="A304" t="s">
        <v>924</v>
      </c>
      <c r="B304" t="s">
        <v>925</v>
      </c>
      <c r="C304">
        <v>-2.1095645039743398</v>
      </c>
      <c r="D304">
        <v>4.3567848874681804E-3</v>
      </c>
    </row>
    <row r="305" spans="1:4" x14ac:dyDescent="0.3">
      <c r="A305" t="s">
        <v>944</v>
      </c>
      <c r="B305" t="s">
        <v>945</v>
      </c>
      <c r="C305">
        <v>-2.0067097107049099</v>
      </c>
      <c r="D305">
        <v>4.4257334228136498E-3</v>
      </c>
    </row>
    <row r="306" spans="1:4" x14ac:dyDescent="0.3">
      <c r="A306" t="s">
        <v>842</v>
      </c>
      <c r="B306" t="s">
        <v>843</v>
      </c>
      <c r="C306">
        <v>-2.4511263751908898</v>
      </c>
      <c r="D306">
        <v>4.4534412016280604E-3</v>
      </c>
    </row>
    <row r="307" spans="1:4" x14ac:dyDescent="0.3">
      <c r="A307" t="s">
        <v>832</v>
      </c>
      <c r="B307" t="s">
        <v>833</v>
      </c>
      <c r="C307">
        <v>-2.5608155459146902</v>
      </c>
      <c r="D307">
        <v>4.6326373850626096E-3</v>
      </c>
    </row>
    <row r="308" spans="1:4" x14ac:dyDescent="0.3">
      <c r="A308" t="s">
        <v>850</v>
      </c>
      <c r="B308" t="s">
        <v>851</v>
      </c>
      <c r="C308">
        <v>-2.0251304524412999</v>
      </c>
      <c r="D308">
        <v>4.6760181377476402E-3</v>
      </c>
    </row>
    <row r="309" spans="1:4" x14ac:dyDescent="0.3">
      <c r="A309" t="s">
        <v>892</v>
      </c>
      <c r="B309" t="s">
        <v>893</v>
      </c>
      <c r="C309">
        <v>-2.0753472871621299</v>
      </c>
      <c r="D309">
        <v>4.9678281672728098E-3</v>
      </c>
    </row>
    <row r="310" spans="1:4" x14ac:dyDescent="0.3">
      <c r="A310" t="s">
        <v>360</v>
      </c>
      <c r="B310" t="s">
        <v>361</v>
      </c>
      <c r="C310">
        <v>-2.4123011266710899</v>
      </c>
      <c r="D310">
        <v>5.2256354298486699E-3</v>
      </c>
    </row>
    <row r="311" spans="1:4" x14ac:dyDescent="0.3">
      <c r="A311" t="s">
        <v>244</v>
      </c>
      <c r="B311" t="s">
        <v>245</v>
      </c>
      <c r="C311">
        <v>-3.3288314095718601</v>
      </c>
      <c r="D311">
        <v>5.2761338661591198E-3</v>
      </c>
    </row>
    <row r="312" spans="1:4" x14ac:dyDescent="0.3">
      <c r="A312" t="s">
        <v>928</v>
      </c>
      <c r="B312" t="s">
        <v>929</v>
      </c>
      <c r="C312">
        <v>-3.2352253216484499</v>
      </c>
      <c r="D312">
        <v>5.5211117413637104E-3</v>
      </c>
    </row>
    <row r="622" spans="5:8" x14ac:dyDescent="0.3">
      <c r="E622" s="2"/>
      <c r="F622" s="2"/>
      <c r="G622" s="2"/>
      <c r="H622" s="2"/>
    </row>
    <row r="830" spans="5:8" x14ac:dyDescent="0.3">
      <c r="E830" s="2"/>
      <c r="F830" s="2"/>
      <c r="G830" s="2"/>
      <c r="H830" s="2"/>
    </row>
    <row r="1147" spans="5:8" x14ac:dyDescent="0.3">
      <c r="E1147" s="2"/>
      <c r="F1147" s="2"/>
      <c r="G1147" s="2"/>
      <c r="H1147" s="2"/>
    </row>
    <row r="1200" spans="5:8" x14ac:dyDescent="0.3">
      <c r="E1200" s="1"/>
      <c r="F1200" s="1"/>
      <c r="G1200" s="1"/>
      <c r="H1200" s="1"/>
    </row>
    <row r="1524" spans="5:8" x14ac:dyDescent="0.3">
      <c r="E1524" s="2"/>
      <c r="F1524" s="2"/>
      <c r="G1524" s="2"/>
      <c r="H1524" s="2"/>
    </row>
    <row r="1704" spans="5:8" x14ac:dyDescent="0.3">
      <c r="E1704" s="1"/>
      <c r="F1704" s="1"/>
      <c r="G1704" s="1"/>
      <c r="H1704" s="1"/>
    </row>
    <row r="1747" spans="5:8" x14ac:dyDescent="0.3">
      <c r="E1747" s="1"/>
      <c r="F1747" s="1"/>
      <c r="G1747" s="1"/>
      <c r="H1747" s="1"/>
    </row>
  </sheetData>
  <sortState ref="A2:D312">
    <sortCondition ref="D2:D3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Fig. 3C DEGs</vt:lpstr>
      <vt:lpstr>Rawdata_Mean_UP_CS10</vt:lpstr>
      <vt:lpstr>Rawdata_Mean_UP_IRI-A</vt:lpstr>
      <vt:lpstr>Rawdata_Mean_UP_IRI-B</vt:lpstr>
      <vt:lpstr>Rawdata_Mean_DOWN_CS10</vt:lpstr>
      <vt:lpstr>Rawdata_Mean_DOWN_IRI-A</vt:lpstr>
      <vt:lpstr>Rawdata_Mean_DOWN_IRI-B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2022-09-22T09:08:29Z</dcterms:modified>
</cp:coreProperties>
</file>