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sktop\Cystatin C in Research tools\Manuscript\Data manuscript\3-IJMS\Figure S1\Originals\2.1.0.66.2.0\qPCR - OK\"/>
    </mc:Choice>
  </mc:AlternateContent>
  <bookViews>
    <workbookView xWindow="0" yWindow="0" windowWidth="14355" windowHeight="9465" activeTab="1"/>
  </bookViews>
  <sheets>
    <sheet name="Template" sheetId="3" r:id="rId1"/>
    <sheet name="Quantitative PCR" sheetId="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G19" i="3"/>
  <c r="G18" i="3"/>
  <c r="G17" i="3"/>
  <c r="G16" i="3"/>
  <c r="G21" i="3"/>
  <c r="G22" i="3"/>
  <c r="H25" i="3"/>
</calcChain>
</file>

<file path=xl/sharedStrings.xml><?xml version="1.0" encoding="utf-8"?>
<sst xmlns="http://schemas.openxmlformats.org/spreadsheetml/2006/main" count="428" uniqueCount="164">
  <si>
    <t>Well</t>
  </si>
  <si>
    <t>Well Type</t>
  </si>
  <si>
    <t>Target</t>
  </si>
  <si>
    <t>Replicate</t>
  </si>
  <si>
    <t>Cq (∆R)</t>
  </si>
  <si>
    <t>Tm Product 1 (-R'(T))</t>
  </si>
  <si>
    <t>A1</t>
  </si>
  <si>
    <t>Unknown</t>
  </si>
  <si>
    <t>A2</t>
  </si>
  <si>
    <t>A3</t>
  </si>
  <si>
    <t>A4</t>
  </si>
  <si>
    <t>A5</t>
  </si>
  <si>
    <t>A6</t>
  </si>
  <si>
    <t>A7</t>
  </si>
  <si>
    <t>No Cq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</si>
  <si>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</si>
  <si>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</si>
  <si>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</si>
  <si>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</si>
  <si>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</si>
  <si>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</si>
  <si>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</si>
  <si>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</si>
  <si>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</si>
  <si>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</si>
  <si>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</si>
  <si>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</si>
  <si>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</si>
  <si>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</si>
  <si>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</si>
  <si>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</si>
  <si>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</si>
  <si>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</si>
  <si>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SOX2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</si>
  <si>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</si>
  <si>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</si>
  <si>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</si>
  <si>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</si>
  <si>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</si>
  <si>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</si>
  <si>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</si>
  <si>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</si>
  <si>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</si>
  <si>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</si>
  <si>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</si>
  <si>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</si>
  <si>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</si>
  <si>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</si>
  <si>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</si>
  <si>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</si>
  <si>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</si>
  <si>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</si>
  <si>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</si>
  <si>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</si>
  <si>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</si>
  <si>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</si>
  <si>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</si>
  <si>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</si>
  <si>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Nanog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</si>
  <si>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</si>
  <si>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</si>
  <si>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</si>
  <si>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</si>
  <si>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</si>
  <si>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</si>
  <si>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</si>
  <si>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</si>
  <si>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</si>
  <si>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</si>
  <si>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</si>
  <si>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</si>
  <si>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</si>
  <si>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</si>
  <si>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</si>
  <si>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</si>
  <si>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</si>
  <si>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</si>
  <si>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</si>
  <si>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</si>
  <si>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</si>
  <si>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</si>
  <si>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</si>
  <si>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</si>
  <si>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</si>
  <si>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</si>
  <si>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</si>
  <si>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</si>
  <si>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</si>
  <si>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</si>
  <si>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</si>
  <si>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</si>
  <si>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</si>
  <si>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</si>
  <si>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</si>
  <si>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</si>
  <si>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</si>
  <si>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</si>
  <si>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</si>
  <si>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</si>
  <si>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</si>
  <si>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</si>
  <si>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</si>
  <si>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</si>
  <si>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</si>
  <si>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</si>
  <si>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</si>
  <si>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RPL37A</t>
  </si>
  <si>
    <t>OCT4</t>
  </si>
  <si>
    <t>LG10 3012732 c2 p7</t>
  </si>
  <si>
    <t>LG10 - 3012732 c8 p8</t>
  </si>
  <si>
    <t>LG10 - 18156 c5 p6</t>
  </si>
  <si>
    <t>LG10 3012732 c1 p9</t>
  </si>
  <si>
    <t>hFibs ctrl.</t>
  </si>
  <si>
    <t>iPSC ctrl.</t>
  </si>
  <si>
    <t>Well Name</t>
  </si>
  <si>
    <t>RPL37</t>
  </si>
  <si>
    <t>NTC</t>
  </si>
  <si>
    <t>Pluripotency Test qPCR</t>
  </si>
  <si>
    <t>LG18</t>
  </si>
  <si>
    <t>Sox2</t>
  </si>
  <si>
    <t>Maxima</t>
  </si>
  <si>
    <t>Maxima SYBR Green qPCR Master Mix, K0252 (Thermo Fisher Scientific)</t>
  </si>
  <si>
    <t>Sample (cDNA 1:10)</t>
  </si>
  <si>
    <t>MIX</t>
  </si>
  <si>
    <t xml:space="preserve">LG10 - 3012732 c2 p7 </t>
  </si>
  <si>
    <t>H2O</t>
  </si>
  <si>
    <t>Mix</t>
  </si>
  <si>
    <t>total rxn no.</t>
  </si>
  <si>
    <t>Pr -f (10uM)</t>
  </si>
  <si>
    <t>*</t>
  </si>
  <si>
    <t>0.3uM</t>
  </si>
  <si>
    <t>final conc.</t>
  </si>
  <si>
    <t>Pr- r (10uM)</t>
  </si>
  <si>
    <t xml:space="preserve"> cDNA **</t>
  </si>
  <si>
    <t>Total rxn vol.</t>
  </si>
  <si>
    <t>ul per rxn</t>
  </si>
  <si>
    <t xml:space="preserve"> + 2 ul 1:10 cDNA</t>
  </si>
  <si>
    <t>Primer</t>
  </si>
  <si>
    <t xml:space="preserve">= </t>
  </si>
  <si>
    <t>ul/rxn</t>
  </si>
  <si>
    <t>MM1</t>
  </si>
  <si>
    <t>463/464</t>
  </si>
  <si>
    <t>housekeeping</t>
  </si>
  <si>
    <t>MM2</t>
  </si>
  <si>
    <t>445/446</t>
  </si>
  <si>
    <t>Cycling:</t>
  </si>
  <si>
    <t>95oC</t>
  </si>
  <si>
    <t>5 min</t>
  </si>
  <si>
    <t>541/542</t>
  </si>
  <si>
    <t>Lin28</t>
  </si>
  <si>
    <t>15 s</t>
  </si>
  <si>
    <t>MM3</t>
  </si>
  <si>
    <t>537/538</t>
  </si>
  <si>
    <t>60oC</t>
  </si>
  <si>
    <t>30 s</t>
  </si>
  <si>
    <t>* 45</t>
  </si>
  <si>
    <t>MM4</t>
  </si>
  <si>
    <t>539/540</t>
  </si>
  <si>
    <t>72 oC</t>
  </si>
  <si>
    <t>543/544</t>
  </si>
  <si>
    <t>KLF4</t>
  </si>
  <si>
    <t>Melt. Curve</t>
  </si>
  <si>
    <t>545/546</t>
  </si>
  <si>
    <t>MYC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</si>
</sst>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0" borderId="0"/>
    <xf numFmtId="0" fontId="19" fillId="0" borderId="0"/>
  </cellStyleXfs>
  <cellXfs count="92">
    <xf numFmtId="0" fontId="0" fillId="0" borderId="0" xfId="0"/>
    <xf numFmtId="0" fontId="0" fillId="0" borderId="0" xfId="0"/>
    <xf numFmtId="0" fontId="18" fillId="0" borderId="0" xfId="42" applyFont="1"/>
    <xf numFmtId="0" fontId="1" fillId="0" borderId="0" xfId="42" applyFill="1"/>
    <xf numFmtId="0" fontId="0" fillId="0" borderId="0" xfId="0" applyFill="1"/>
    <xf numFmtId="0" fontId="1" fillId="35" borderId="13" xfId="42" applyFont="1" applyFill="1" applyBorder="1" applyAlignment="1">
      <alignment horizontal="center" vertical="center"/>
    </xf>
    <xf numFmtId="0" fontId="22" fillId="0" borderId="0" xfId="0" applyFont="1"/>
    <xf numFmtId="0" fontId="0" fillId="0" borderId="0" xfId="0"/>
    <xf numFmtId="16" fontId="0" fillId="0" borderId="0" xfId="0" applyNumberFormat="1"/>
    <xf numFmtId="0" fontId="21" fillId="37" borderId="0" xfId="0" applyFont="1" applyFill="1"/>
    <xf numFmtId="0" fontId="0" fillId="0" borderId="21" xfId="0" applyBorder="1"/>
    <xf numFmtId="0" fontId="0" fillId="0" borderId="0" xfId="0" applyBorder="1"/>
    <xf numFmtId="0" fontId="16" fillId="0" borderId="0" xfId="0" applyFont="1"/>
    <xf numFmtId="0" fontId="23" fillId="36" borderId="17" xfId="0" applyFont="1" applyFill="1" applyBorder="1" applyAlignment="1"/>
    <xf numFmtId="0" fontId="23" fillId="36" borderId="18" xfId="0" applyFont="1" applyFill="1" applyBorder="1" applyAlignment="1"/>
    <xf numFmtId="17" fontId="23" fillId="36" borderId="18" xfId="0" applyNumberFormat="1" applyFont="1" applyFill="1" applyBorder="1" applyAlignment="1"/>
    <xf numFmtId="0" fontId="23" fillId="36" borderId="22" xfId="0" applyFont="1" applyFill="1" applyBorder="1" applyAlignment="1"/>
    <xf numFmtId="0" fontId="24" fillId="0" borderId="0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1" fillId="0" borderId="0" xfId="0" applyFont="1" applyBorder="1" applyAlignment="1"/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/>
    <xf numFmtId="0" fontId="0" fillId="0" borderId="19" xfId="0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0" fillId="0" borderId="0" xfId="0" applyFont="1"/>
    <xf numFmtId="167" fontId="0" fillId="0" borderId="19" xfId="0" applyNumberFormat="1" applyBorder="1" applyAlignment="1">
      <alignment horizontal="center"/>
    </xf>
    <xf numFmtId="0" fontId="24" fillId="0" borderId="0" xfId="0" applyFont="1" applyAlignment="1">
      <alignment horizontal="right"/>
    </xf>
    <xf numFmtId="167" fontId="0" fillId="0" borderId="19" xfId="0" applyNumberForma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5" fillId="0" borderId="19" xfId="0" applyFont="1" applyBorder="1" applyAlignment="1">
      <alignment horizontal="center"/>
    </xf>
    <xf numFmtId="0" fontId="16" fillId="34" borderId="0" xfId="0" applyFont="1" applyFill="1"/>
    <xf numFmtId="0" fontId="2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4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0" fontId="0" fillId="38" borderId="0" xfId="0" applyFill="1" applyAlignment="1">
      <alignment horizontal="center"/>
    </xf>
    <xf numFmtId="0" fontId="0" fillId="33" borderId="0" xfId="0" applyFill="1" applyAlignment="1">
      <alignment horizontal="center"/>
    </xf>
    <xf numFmtId="0" fontId="23" fillId="0" borderId="0" xfId="0" applyFont="1"/>
    <xf numFmtId="0" fontId="25" fillId="0" borderId="0" xfId="0" applyFont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39" borderId="0" xfId="0" applyFill="1" applyAlignment="1">
      <alignment horizontal="center"/>
    </xf>
    <xf numFmtId="17" fontId="0" fillId="39" borderId="0" xfId="0" applyNumberFormat="1" applyFill="1" applyAlignment="1">
      <alignment horizontal="center"/>
    </xf>
    <xf numFmtId="0" fontId="24" fillId="0" borderId="16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40" borderId="0" xfId="0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41" borderId="0" xfId="42" applyFont="1" applyFill="1" applyBorder="1"/>
    <xf numFmtId="0" fontId="16" fillId="41" borderId="0" xfId="42" applyFont="1" applyFill="1" applyBorder="1" applyAlignment="1">
      <alignment horizontal="right"/>
    </xf>
    <xf numFmtId="0" fontId="0" fillId="41" borderId="0" xfId="0" applyFill="1" applyBorder="1"/>
    <xf numFmtId="0" fontId="0" fillId="41" borderId="0" xfId="42" applyFont="1" applyFill="1" applyBorder="1" applyAlignment="1">
      <alignment horizontal="center"/>
    </xf>
    <xf numFmtId="0" fontId="0" fillId="41" borderId="0" xfId="42" applyFont="1" applyFill="1" applyBorder="1"/>
    <xf numFmtId="0" fontId="20" fillId="41" borderId="0" xfId="0" applyFont="1" applyFill="1" applyBorder="1"/>
    <xf numFmtId="0" fontId="18" fillId="41" borderId="0" xfId="42" applyFont="1" applyFill="1" applyBorder="1"/>
    <xf numFmtId="0" fontId="21" fillId="38" borderId="10" xfId="0" applyFont="1" applyFill="1" applyBorder="1" applyAlignment="1">
      <alignment horizontal="center"/>
    </xf>
    <xf numFmtId="0" fontId="21" fillId="38" borderId="11" xfId="0" applyFont="1" applyFill="1" applyBorder="1" applyAlignment="1">
      <alignment horizontal="center"/>
    </xf>
    <xf numFmtId="0" fontId="21" fillId="38" borderId="12" xfId="0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11" xfId="0" applyFont="1" applyFill="1" applyBorder="1" applyAlignment="1">
      <alignment horizontal="center"/>
    </xf>
    <xf numFmtId="0" fontId="21" fillId="33" borderId="12" xfId="0" applyFont="1" applyFill="1" applyBorder="1" applyAlignment="1">
      <alignment horizontal="center"/>
    </xf>
    <xf numFmtId="0" fontId="21" fillId="39" borderId="10" xfId="0" applyFont="1" applyFill="1" applyBorder="1" applyAlignment="1">
      <alignment horizontal="center"/>
    </xf>
    <xf numFmtId="0" fontId="21" fillId="39" borderId="11" xfId="0" applyFont="1" applyFill="1" applyBorder="1" applyAlignment="1">
      <alignment horizontal="center"/>
    </xf>
    <xf numFmtId="0" fontId="21" fillId="39" borderId="12" xfId="0" applyFont="1" applyFill="1" applyBorder="1" applyAlignment="1">
      <alignment horizontal="center"/>
    </xf>
    <xf numFmtId="0" fontId="21" fillId="40" borderId="10" xfId="0" applyFont="1" applyFill="1" applyBorder="1" applyAlignment="1">
      <alignment horizontal="center"/>
    </xf>
    <xf numFmtId="0" fontId="21" fillId="40" borderId="11" xfId="0" applyFont="1" applyFill="1" applyBorder="1" applyAlignment="1">
      <alignment horizontal="center"/>
    </xf>
    <xf numFmtId="0" fontId="21" fillId="40" borderId="12" xfId="0" applyFont="1" applyFill="1" applyBorder="1" applyAlignment="1">
      <alignment horizontal="center"/>
    </xf>
    <xf numFmtId="0" fontId="26" fillId="40" borderId="10" xfId="0" applyFont="1" applyFill="1" applyBorder="1" applyAlignment="1">
      <alignment horizontal="center"/>
    </xf>
    <xf numFmtId="0" fontId="26" fillId="40" borderId="11" xfId="0" applyFont="1" applyFill="1" applyBorder="1" applyAlignment="1">
      <alignment horizontal="center"/>
    </xf>
    <xf numFmtId="0" fontId="26" fillId="40" borderId="12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 vertical="center"/>
    </xf>
    <xf numFmtId="0" fontId="26" fillId="38" borderId="10" xfId="0" applyFont="1" applyFill="1" applyBorder="1" applyAlignment="1">
      <alignment horizontal="center"/>
    </xf>
    <xf numFmtId="0" fontId="26" fillId="38" borderId="11" xfId="0" applyFont="1" applyFill="1" applyBorder="1" applyAlignment="1">
      <alignment horizontal="center"/>
    </xf>
    <xf numFmtId="0" fontId="26" fillId="38" borderId="12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/>
    </xf>
    <xf numFmtId="0" fontId="26" fillId="33" borderId="11" xfId="0" applyFont="1" applyFill="1" applyBorder="1" applyAlignment="1">
      <alignment horizontal="center"/>
    </xf>
    <xf numFmtId="0" fontId="26" fillId="33" borderId="12" xfId="0" applyFont="1" applyFill="1" applyBorder="1" applyAlignment="1">
      <alignment horizontal="center"/>
    </xf>
    <xf numFmtId="0" fontId="26" fillId="39" borderId="10" xfId="0" applyFont="1" applyFill="1" applyBorder="1" applyAlignment="1">
      <alignment horizontal="center"/>
    </xf>
    <xf numFmtId="0" fontId="26" fillId="39" borderId="11" xfId="0" applyFont="1" applyFill="1" applyBorder="1" applyAlignment="1">
      <alignment horizontal="center"/>
    </xf>
    <xf numFmtId="0" fontId="26" fillId="39" borderId="12" xfId="0" applyFont="1" applyFill="1" applyBorder="1" applyAlignment="1">
      <alignment horizontal="center"/>
    </xf>
    <xf numFmtId="49" fontId="0" fillId="33" borderId="0" xfId="0" applyNumberFormat="1" applyFill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4"/>
    <cellStyle name="Normal 4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/>
        <xdr:cNvCxnSpPr/>
      </xdr:nvCxnSpPr>
      <xdr:spPr>
        <a:xfrm>
          <a:off x="3914775" y="4286250"/>
          <a:ext cx="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/>
        <xdr:cNvCxnSpPr/>
      </xdr:nvCxnSpPr>
      <xdr:spPr>
        <a:xfrm>
          <a:off x="3914775" y="4286250"/>
          <a:ext cx="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Q19" sqref="Q19"/>
    </sheetView>
  </sheetViews>
  <sheetFormatPr defaultRowHeight="15" x14ac:dyDescent="0.25"/>
  <cols>
    <col min="1" max="1" width="10.7109375" customWidth="1"/>
    <col min="16" max="16" width="11.140625" customWidth="1"/>
    <col min="18" max="18" width="10.85546875" customWidth="1"/>
    <col min="19" max="19" width="11.28515625" customWidth="1"/>
  </cols>
  <sheetData>
    <row r="1" spans="1:21" ht="21" x14ac:dyDescent="0.35">
      <c r="A1" s="6" t="s">
        <v>117</v>
      </c>
      <c r="B1" s="10"/>
      <c r="C1" s="7"/>
      <c r="D1" s="7"/>
      <c r="E1" s="7"/>
      <c r="F1" s="7"/>
      <c r="G1" s="7"/>
      <c r="H1" s="10"/>
      <c r="I1" s="11"/>
      <c r="J1" s="11"/>
      <c r="K1" s="11"/>
      <c r="L1" s="11"/>
      <c r="M1" s="11"/>
      <c r="N1" s="10"/>
      <c r="O1" s="7"/>
      <c r="P1" s="57"/>
      <c r="Q1" s="58"/>
      <c r="R1" s="59"/>
      <c r="S1" s="60"/>
      <c r="T1" s="59"/>
      <c r="U1" s="59"/>
    </row>
    <row r="2" spans="1:21" x14ac:dyDescent="0.25">
      <c r="A2" s="12" t="s">
        <v>118</v>
      </c>
      <c r="B2" s="7"/>
      <c r="C2" s="13"/>
      <c r="D2" s="14" t="s">
        <v>106</v>
      </c>
      <c r="E2" s="14"/>
      <c r="F2" s="14"/>
      <c r="G2" s="15">
        <v>38261</v>
      </c>
      <c r="H2" s="16"/>
      <c r="I2" s="13"/>
      <c r="J2" s="14" t="s">
        <v>119</v>
      </c>
      <c r="K2" s="14"/>
      <c r="L2" s="14"/>
      <c r="M2" s="14" t="s">
        <v>58</v>
      </c>
      <c r="N2" s="16"/>
      <c r="O2" s="7"/>
      <c r="P2" s="61"/>
      <c r="Q2" s="58"/>
      <c r="R2" s="59"/>
      <c r="S2" s="60"/>
      <c r="T2" s="59"/>
      <c r="U2" s="59"/>
    </row>
    <row r="3" spans="1:21" x14ac:dyDescent="0.25">
      <c r="A3" s="11"/>
      <c r="B3" s="17"/>
      <c r="C3" s="18">
        <v>1</v>
      </c>
      <c r="D3" s="19">
        <v>2</v>
      </c>
      <c r="E3" s="18">
        <v>3</v>
      </c>
      <c r="F3" s="19">
        <v>4</v>
      </c>
      <c r="G3" s="18">
        <v>5</v>
      </c>
      <c r="H3" s="19">
        <v>6</v>
      </c>
      <c r="I3" s="20">
        <v>7</v>
      </c>
      <c r="J3" s="18">
        <v>8</v>
      </c>
      <c r="K3" s="21">
        <v>9</v>
      </c>
      <c r="L3" s="19">
        <v>10</v>
      </c>
      <c r="M3" s="18">
        <v>11</v>
      </c>
      <c r="N3" s="19">
        <v>12</v>
      </c>
      <c r="O3" s="7"/>
      <c r="P3" s="61"/>
      <c r="Q3" s="58"/>
      <c r="R3" s="59"/>
      <c r="S3" s="60"/>
      <c r="T3" s="59"/>
      <c r="U3" s="59"/>
    </row>
    <row r="4" spans="1:21" x14ac:dyDescent="0.25">
      <c r="A4" s="22"/>
      <c r="B4" s="23">
        <v>1</v>
      </c>
      <c r="C4" s="64"/>
      <c r="D4" s="65"/>
      <c r="E4" s="66"/>
      <c r="F4" s="67"/>
      <c r="G4" s="68"/>
      <c r="H4" s="69"/>
      <c r="I4" s="70"/>
      <c r="J4" s="71"/>
      <c r="K4" s="72"/>
      <c r="L4" s="73"/>
      <c r="M4" s="74"/>
      <c r="N4" s="75"/>
      <c r="O4" s="7"/>
      <c r="P4" s="61"/>
      <c r="Q4" s="58"/>
      <c r="R4" s="59"/>
      <c r="S4" s="60"/>
      <c r="T4" s="59"/>
      <c r="U4" s="59"/>
    </row>
    <row r="5" spans="1:21" x14ac:dyDescent="0.25">
      <c r="A5" s="22"/>
      <c r="B5" s="23">
        <v>2</v>
      </c>
      <c r="C5" s="64"/>
      <c r="D5" s="65"/>
      <c r="E5" s="66"/>
      <c r="F5" s="67"/>
      <c r="G5" s="68"/>
      <c r="H5" s="69"/>
      <c r="I5" s="70"/>
      <c r="J5" s="71"/>
      <c r="K5" s="72"/>
      <c r="L5" s="73"/>
      <c r="M5" s="74"/>
      <c r="N5" s="75"/>
      <c r="O5" s="7"/>
      <c r="P5" s="61"/>
      <c r="Q5" s="58"/>
      <c r="R5" s="59"/>
      <c r="S5" s="60"/>
      <c r="T5" s="59"/>
      <c r="U5" s="59"/>
    </row>
    <row r="6" spans="1:21" x14ac:dyDescent="0.25">
      <c r="A6" s="22"/>
      <c r="B6" s="23">
        <v>3</v>
      </c>
      <c r="C6" s="64"/>
      <c r="D6" s="65"/>
      <c r="E6" s="66"/>
      <c r="F6" s="67"/>
      <c r="G6" s="68"/>
      <c r="H6" s="69"/>
      <c r="I6" s="70"/>
      <c r="J6" s="71"/>
      <c r="K6" s="72"/>
      <c r="L6" s="73"/>
      <c r="M6" s="74"/>
      <c r="N6" s="75"/>
      <c r="O6" s="7"/>
      <c r="P6" s="61"/>
      <c r="Q6" s="58"/>
      <c r="R6" s="59"/>
      <c r="S6" s="60"/>
      <c r="T6" s="59"/>
      <c r="U6" s="59"/>
    </row>
    <row r="7" spans="1:21" x14ac:dyDescent="0.25">
      <c r="A7" s="22"/>
      <c r="B7" s="24">
        <v>4</v>
      </c>
      <c r="C7" s="64"/>
      <c r="D7" s="65"/>
      <c r="E7" s="66"/>
      <c r="F7" s="67"/>
      <c r="G7" s="68"/>
      <c r="H7" s="69"/>
      <c r="I7" s="70"/>
      <c r="J7" s="71"/>
      <c r="K7" s="72"/>
      <c r="L7" s="73"/>
      <c r="M7" s="74"/>
      <c r="N7" s="75"/>
      <c r="O7" s="7"/>
      <c r="P7" s="61"/>
      <c r="Q7" s="58"/>
      <c r="R7" s="62"/>
      <c r="S7" s="60"/>
      <c r="T7" s="59"/>
      <c r="U7" s="59"/>
    </row>
    <row r="8" spans="1:21" x14ac:dyDescent="0.25">
      <c r="A8" s="22"/>
      <c r="B8" s="24">
        <v>5</v>
      </c>
      <c r="C8" s="64"/>
      <c r="D8" s="65"/>
      <c r="E8" s="66"/>
      <c r="F8" s="67"/>
      <c r="G8" s="68"/>
      <c r="H8" s="69"/>
      <c r="I8" s="70"/>
      <c r="J8" s="71"/>
      <c r="K8" s="72"/>
      <c r="L8" s="73"/>
      <c r="M8" s="74"/>
      <c r="N8" s="75"/>
      <c r="O8" s="7"/>
      <c r="P8" s="61"/>
      <c r="Q8" s="58"/>
      <c r="R8" s="62"/>
      <c r="S8" s="60"/>
      <c r="T8" s="59"/>
      <c r="U8" s="59"/>
    </row>
    <row r="9" spans="1:21" x14ac:dyDescent="0.25">
      <c r="A9" s="22"/>
      <c r="B9" s="24">
        <v>6</v>
      </c>
      <c r="C9" s="64"/>
      <c r="D9" s="65"/>
      <c r="E9" s="66"/>
      <c r="F9" s="67"/>
      <c r="G9" s="68"/>
      <c r="H9" s="69"/>
      <c r="I9" s="70"/>
      <c r="J9" s="71"/>
      <c r="K9" s="72"/>
      <c r="L9" s="73"/>
      <c r="M9" s="74"/>
      <c r="N9" s="75"/>
      <c r="O9" s="7"/>
      <c r="P9" s="61"/>
      <c r="Q9" s="59"/>
      <c r="R9" s="63"/>
      <c r="S9" s="63"/>
      <c r="T9" s="63"/>
      <c r="U9" s="59"/>
    </row>
    <row r="10" spans="1:21" x14ac:dyDescent="0.25">
      <c r="A10" s="22"/>
      <c r="B10" s="24">
        <v>7</v>
      </c>
      <c r="C10" s="64"/>
      <c r="D10" s="65"/>
      <c r="E10" s="66"/>
      <c r="F10" s="67"/>
      <c r="G10" s="68"/>
      <c r="H10" s="69"/>
      <c r="I10" s="70"/>
      <c r="J10" s="71"/>
      <c r="K10" s="72"/>
      <c r="L10" s="73"/>
      <c r="M10" s="74"/>
      <c r="N10" s="75"/>
      <c r="O10" s="7"/>
      <c r="P10" s="59"/>
      <c r="Q10" s="59"/>
      <c r="R10" s="63"/>
      <c r="S10" s="63"/>
      <c r="T10" s="63"/>
      <c r="U10" s="59"/>
    </row>
    <row r="11" spans="1:21" x14ac:dyDescent="0.25">
      <c r="A11" s="7"/>
      <c r="B11" s="25">
        <v>8</v>
      </c>
      <c r="C11" s="82" t="s">
        <v>116</v>
      </c>
      <c r="D11" s="83"/>
      <c r="E11" s="84"/>
      <c r="F11" s="85" t="s">
        <v>116</v>
      </c>
      <c r="G11" s="86"/>
      <c r="H11" s="87"/>
      <c r="I11" s="88" t="s">
        <v>116</v>
      </c>
      <c r="J11" s="89"/>
      <c r="K11" s="90"/>
      <c r="L11" s="76" t="s">
        <v>116</v>
      </c>
      <c r="M11" s="77"/>
      <c r="N11" s="78"/>
      <c r="O11" s="7"/>
      <c r="P11" s="59"/>
      <c r="Q11" s="59"/>
      <c r="R11" s="63"/>
      <c r="S11" s="63"/>
      <c r="T11" s="63"/>
      <c r="U11" s="59"/>
    </row>
    <row r="12" spans="1:21" x14ac:dyDescent="0.25">
      <c r="A12" s="22"/>
      <c r="B12" s="22"/>
      <c r="C12" s="26"/>
      <c r="D12" s="26"/>
      <c r="E12" s="26"/>
      <c r="F12" s="26"/>
      <c r="G12" s="26"/>
      <c r="H12" s="26"/>
      <c r="I12" s="26"/>
      <c r="J12" s="27"/>
      <c r="K12" s="26"/>
      <c r="L12" s="26"/>
      <c r="M12" s="26"/>
      <c r="N12" s="7"/>
      <c r="O12" s="7"/>
      <c r="P12" s="59"/>
      <c r="Q12" s="59"/>
      <c r="R12" s="63"/>
      <c r="S12" s="63"/>
      <c r="T12" s="63"/>
      <c r="U12" s="59"/>
    </row>
    <row r="13" spans="1:21" x14ac:dyDescent="0.25">
      <c r="A13" s="26"/>
      <c r="B13" s="7"/>
      <c r="C13" s="7"/>
      <c r="D13" s="7"/>
      <c r="E13" s="7"/>
      <c r="F13" s="7"/>
      <c r="G13" s="7"/>
      <c r="H13" s="7"/>
      <c r="I13" s="7"/>
      <c r="J13" s="7"/>
      <c r="K13" s="7"/>
      <c r="L13" s="26"/>
      <c r="M13" s="26"/>
      <c r="N13" s="7"/>
      <c r="O13" s="7"/>
      <c r="P13" s="59"/>
      <c r="Q13" s="59"/>
      <c r="R13" s="63"/>
      <c r="S13" s="63"/>
      <c r="T13" s="63"/>
      <c r="U13" s="59"/>
    </row>
    <row r="14" spans="1:21" x14ac:dyDescent="0.25">
      <c r="A14" s="7"/>
      <c r="B14" s="28" t="s">
        <v>120</v>
      </c>
      <c r="C14" s="26"/>
      <c r="D14" s="29" t="s">
        <v>121</v>
      </c>
      <c r="E14" s="26"/>
      <c r="F14" s="26"/>
      <c r="G14" s="26"/>
      <c r="H14" s="26"/>
      <c r="I14" s="26"/>
      <c r="J14" s="28"/>
      <c r="K14" s="26"/>
      <c r="L14" s="7"/>
      <c r="M14" s="30" t="s">
        <v>122</v>
      </c>
      <c r="N14" s="7"/>
      <c r="O14" s="7"/>
      <c r="P14" s="59"/>
      <c r="Q14" s="59"/>
      <c r="R14" s="63"/>
      <c r="S14" s="63"/>
      <c r="T14" s="63"/>
      <c r="U14" s="59"/>
    </row>
    <row r="15" spans="1:21" x14ac:dyDescent="0.25">
      <c r="A15" s="7"/>
      <c r="B15" s="26"/>
      <c r="C15" s="26"/>
      <c r="D15" s="31"/>
      <c r="E15" s="26"/>
      <c r="F15" s="26"/>
      <c r="G15" s="32" t="s">
        <v>123</v>
      </c>
      <c r="H15" s="26"/>
      <c r="I15" s="26"/>
      <c r="J15" s="26"/>
      <c r="K15" s="26"/>
      <c r="L15" s="30">
        <v>1</v>
      </c>
      <c r="M15" s="33" t="s">
        <v>124</v>
      </c>
      <c r="N15" s="7"/>
      <c r="O15" s="7"/>
      <c r="R15" s="2"/>
      <c r="S15" s="2"/>
      <c r="T15" s="2"/>
    </row>
    <row r="16" spans="1:21" x14ac:dyDescent="0.25">
      <c r="A16" s="7"/>
      <c r="B16" s="7" t="s">
        <v>125</v>
      </c>
      <c r="C16" s="26"/>
      <c r="D16" s="31">
        <v>6.8</v>
      </c>
      <c r="E16" s="26"/>
      <c r="F16" s="26"/>
      <c r="G16" s="34">
        <f>+D16*F18</f>
        <v>176.79999999999998</v>
      </c>
      <c r="H16" s="26"/>
      <c r="I16" s="26"/>
      <c r="J16" s="7"/>
      <c r="K16" s="26"/>
      <c r="L16" s="30"/>
      <c r="M16" s="33"/>
      <c r="N16" s="7"/>
      <c r="O16" s="7"/>
      <c r="R16" s="2"/>
      <c r="S16" s="2"/>
      <c r="T16" s="2"/>
    </row>
    <row r="17" spans="1:20" x14ac:dyDescent="0.25">
      <c r="A17" s="7"/>
      <c r="B17" s="7" t="s">
        <v>126</v>
      </c>
      <c r="C17" s="26"/>
      <c r="D17" s="31">
        <v>10</v>
      </c>
      <c r="E17" s="79" t="s">
        <v>127</v>
      </c>
      <c r="F17" s="80"/>
      <c r="G17" s="34">
        <f>+D17*F18</f>
        <v>260</v>
      </c>
      <c r="H17" s="26"/>
      <c r="I17" s="26"/>
      <c r="J17" s="7"/>
      <c r="K17" s="26"/>
      <c r="L17" s="30"/>
      <c r="M17" s="33"/>
      <c r="N17" s="7"/>
      <c r="O17" s="7"/>
      <c r="R17" s="2"/>
      <c r="S17" s="2"/>
      <c r="T17" s="2"/>
    </row>
    <row r="18" spans="1:20" x14ac:dyDescent="0.25">
      <c r="A18" s="7"/>
      <c r="B18" s="7" t="s">
        <v>128</v>
      </c>
      <c r="C18" s="26"/>
      <c r="D18" s="31">
        <v>0.6</v>
      </c>
      <c r="E18" s="35" t="s">
        <v>129</v>
      </c>
      <c r="F18" s="29">
        <v>26</v>
      </c>
      <c r="G18" s="36">
        <f>D18*$F$18</f>
        <v>15.6</v>
      </c>
      <c r="H18" s="81" t="s">
        <v>130</v>
      </c>
      <c r="I18" s="81" t="s">
        <v>131</v>
      </c>
      <c r="J18" s="81"/>
      <c r="K18" s="37"/>
      <c r="L18" s="30"/>
      <c r="M18" s="33"/>
      <c r="N18" s="7"/>
      <c r="O18" s="7"/>
      <c r="R18" s="2"/>
      <c r="S18" s="2"/>
      <c r="T18" s="2"/>
    </row>
    <row r="19" spans="1:20" x14ac:dyDescent="0.25">
      <c r="A19" s="7"/>
      <c r="B19" s="7" t="s">
        <v>132</v>
      </c>
      <c r="C19" s="26"/>
      <c r="D19" s="31">
        <v>0.6</v>
      </c>
      <c r="E19" s="26"/>
      <c r="F19" s="26"/>
      <c r="G19" s="36">
        <f>D19*$F$18</f>
        <v>15.6</v>
      </c>
      <c r="H19" s="81"/>
      <c r="I19" s="81"/>
      <c r="J19" s="81"/>
      <c r="K19" s="37"/>
      <c r="L19" s="30"/>
      <c r="M19" s="33"/>
      <c r="N19" s="7"/>
      <c r="O19" s="7"/>
      <c r="R19" s="2"/>
      <c r="S19" s="2"/>
      <c r="T19" s="2"/>
    </row>
    <row r="20" spans="1:20" x14ac:dyDescent="0.25">
      <c r="A20" s="7"/>
      <c r="B20" s="7" t="s">
        <v>133</v>
      </c>
      <c r="C20" s="26"/>
      <c r="D20" s="31">
        <v>2</v>
      </c>
      <c r="E20" s="26"/>
      <c r="F20" s="26"/>
      <c r="G20" s="31"/>
      <c r="H20" s="26"/>
      <c r="I20" s="26"/>
      <c r="J20" s="7"/>
      <c r="K20" s="37"/>
      <c r="L20" s="30"/>
      <c r="M20" s="33"/>
      <c r="N20" s="7"/>
      <c r="O20" s="2"/>
      <c r="P20" s="2"/>
      <c r="Q20" s="2"/>
      <c r="R20" s="2"/>
      <c r="S20" s="2"/>
      <c r="T20" s="2"/>
    </row>
    <row r="21" spans="1:20" x14ac:dyDescent="0.25">
      <c r="A21" s="7"/>
      <c r="B21" s="26"/>
      <c r="C21" s="26"/>
      <c r="D21" s="31"/>
      <c r="E21" s="26"/>
      <c r="F21" s="26"/>
      <c r="G21" s="31">
        <f>SUM(G16:G20)</f>
        <v>468</v>
      </c>
      <c r="H21" s="26"/>
      <c r="I21" s="26"/>
      <c r="J21" s="26"/>
      <c r="K21" s="37"/>
      <c r="L21" s="30"/>
      <c r="M21" s="33"/>
      <c r="N21" s="7"/>
      <c r="O21" s="2"/>
      <c r="P21" s="2"/>
      <c r="Q21" s="2"/>
      <c r="R21" s="2"/>
      <c r="S21" s="2"/>
      <c r="T21" s="2"/>
    </row>
    <row r="22" spans="1:20" x14ac:dyDescent="0.25">
      <c r="A22" s="7"/>
      <c r="B22" s="38" t="s">
        <v>134</v>
      </c>
      <c r="C22" s="26"/>
      <c r="D22" s="31">
        <f>SUM(D16:D20)</f>
        <v>20.000000000000004</v>
      </c>
      <c r="E22" s="26"/>
      <c r="F22" s="26"/>
      <c r="G22" s="39">
        <f>+G21/F18</f>
        <v>18</v>
      </c>
      <c r="H22" s="29" t="s">
        <v>135</v>
      </c>
      <c r="I22" s="7"/>
      <c r="J22" s="7"/>
      <c r="K22" s="37"/>
      <c r="L22" s="30">
        <v>8</v>
      </c>
      <c r="M22" s="40" t="s">
        <v>116</v>
      </c>
      <c r="N22" s="7"/>
      <c r="O22" s="30"/>
      <c r="P22" s="2"/>
      <c r="Q22" s="2"/>
      <c r="R22" s="2"/>
      <c r="S22" s="2"/>
      <c r="T22" s="2"/>
    </row>
    <row r="23" spans="1:20" x14ac:dyDescent="0.25">
      <c r="A23" s="7"/>
      <c r="B23" s="26"/>
      <c r="C23" s="26"/>
      <c r="D23" s="26"/>
      <c r="E23" s="26"/>
      <c r="F23" s="26"/>
      <c r="G23" s="7"/>
      <c r="H23" s="7"/>
      <c r="I23" s="7"/>
      <c r="J23" s="7"/>
      <c r="K23" s="37"/>
      <c r="L23" s="7"/>
      <c r="M23" s="26"/>
      <c r="N23" s="7"/>
      <c r="O23" s="30"/>
      <c r="P23" s="1"/>
      <c r="Q23" s="1"/>
      <c r="R23" s="1"/>
      <c r="S23" s="1"/>
      <c r="T23" s="1"/>
    </row>
    <row r="24" spans="1:20" x14ac:dyDescent="0.25">
      <c r="A24" s="7"/>
      <c r="B24" s="26"/>
      <c r="C24" s="26"/>
      <c r="D24" s="26"/>
      <c r="E24" s="7"/>
      <c r="F24" s="26"/>
      <c r="G24" s="41" t="s">
        <v>136</v>
      </c>
      <c r="H24" s="26"/>
      <c r="I24" s="7"/>
      <c r="J24" s="26"/>
      <c r="K24" s="37"/>
      <c r="L24" s="42" t="s">
        <v>137</v>
      </c>
      <c r="M24" s="12"/>
      <c r="N24" s="7"/>
      <c r="O24" s="30"/>
      <c r="P24" s="1"/>
      <c r="Q24" s="1"/>
      <c r="R24" s="1"/>
      <c r="S24" s="1"/>
      <c r="T24" s="1"/>
    </row>
    <row r="25" spans="1:20" x14ac:dyDescent="0.25">
      <c r="A25" s="7"/>
      <c r="B25" s="26"/>
      <c r="C25" s="26"/>
      <c r="D25" s="26"/>
      <c r="E25" s="7"/>
      <c r="F25" s="7"/>
      <c r="G25" s="43" t="s">
        <v>138</v>
      </c>
      <c r="H25" s="26">
        <f>+G22+D20</f>
        <v>20</v>
      </c>
      <c r="I25" s="44" t="s">
        <v>139</v>
      </c>
      <c r="J25" s="26"/>
      <c r="K25" s="38" t="s">
        <v>140</v>
      </c>
      <c r="L25" s="45" t="s">
        <v>141</v>
      </c>
      <c r="M25" s="45" t="s">
        <v>106</v>
      </c>
      <c r="N25" s="7" t="s">
        <v>142</v>
      </c>
      <c r="O25" s="30"/>
      <c r="P25" s="1"/>
      <c r="Q25" s="1"/>
      <c r="R25" s="1"/>
      <c r="S25" s="1"/>
      <c r="T25" s="1"/>
    </row>
    <row r="26" spans="1:20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12" t="s">
        <v>143</v>
      </c>
      <c r="L26" s="46" t="s">
        <v>144</v>
      </c>
      <c r="M26" s="91" t="s">
        <v>107</v>
      </c>
      <c r="N26" s="7"/>
      <c r="O26" s="47"/>
      <c r="P26" s="1"/>
      <c r="Q26" s="1"/>
      <c r="R26" s="1"/>
      <c r="S26" s="1"/>
      <c r="T26" s="1"/>
    </row>
    <row r="27" spans="1:20" x14ac:dyDescent="0.25">
      <c r="A27" s="7"/>
      <c r="B27" s="48" t="s">
        <v>145</v>
      </c>
      <c r="C27" s="26"/>
      <c r="D27" s="26" t="s">
        <v>146</v>
      </c>
      <c r="E27" s="26" t="s">
        <v>147</v>
      </c>
      <c r="F27" s="26"/>
      <c r="G27" s="7"/>
      <c r="H27" s="7"/>
      <c r="I27" s="7"/>
      <c r="J27" s="7"/>
      <c r="K27" s="12"/>
      <c r="L27" s="26" t="s">
        <v>148</v>
      </c>
      <c r="M27" s="26" t="s">
        <v>149</v>
      </c>
      <c r="N27" s="7"/>
      <c r="O27" s="7"/>
      <c r="P27" s="1"/>
      <c r="Q27" s="1"/>
      <c r="R27" s="1"/>
      <c r="S27" s="1"/>
      <c r="T27" s="1"/>
    </row>
    <row r="28" spans="1:20" x14ac:dyDescent="0.25">
      <c r="A28" s="7"/>
      <c r="B28" s="26"/>
      <c r="C28" s="26"/>
      <c r="D28" s="27" t="s">
        <v>146</v>
      </c>
      <c r="E28" s="49" t="s">
        <v>150</v>
      </c>
      <c r="F28" s="26"/>
      <c r="G28" s="7"/>
      <c r="H28" s="7"/>
      <c r="I28" s="7"/>
      <c r="J28" s="7"/>
      <c r="K28" s="12" t="s">
        <v>151</v>
      </c>
      <c r="L28" s="50" t="s">
        <v>152</v>
      </c>
      <c r="M28" s="51" t="s">
        <v>119</v>
      </c>
      <c r="N28" s="7"/>
      <c r="O28" s="7"/>
      <c r="P28" s="1"/>
      <c r="Q28" s="1"/>
      <c r="R28" s="1"/>
      <c r="S28" s="1"/>
      <c r="T28" s="1"/>
    </row>
    <row r="29" spans="1:20" x14ac:dyDescent="0.25">
      <c r="A29" s="7"/>
      <c r="B29" s="26"/>
      <c r="C29" s="26"/>
      <c r="D29" s="52" t="s">
        <v>153</v>
      </c>
      <c r="E29" s="53" t="s">
        <v>154</v>
      </c>
      <c r="F29" s="26" t="s">
        <v>155</v>
      </c>
      <c r="G29" s="7"/>
      <c r="H29" s="7"/>
      <c r="I29" s="7"/>
      <c r="J29" s="7"/>
      <c r="K29" s="12" t="s">
        <v>156</v>
      </c>
      <c r="L29" s="54" t="s">
        <v>157</v>
      </c>
      <c r="M29" s="54" t="s">
        <v>58</v>
      </c>
      <c r="N29" s="7"/>
      <c r="O29" s="7"/>
      <c r="P29" s="1"/>
      <c r="Q29" s="1"/>
      <c r="R29" s="1"/>
      <c r="S29" s="1"/>
      <c r="T29" s="1"/>
    </row>
    <row r="30" spans="1:20" x14ac:dyDescent="0.25">
      <c r="A30" s="7"/>
      <c r="B30" s="26"/>
      <c r="C30" s="26"/>
      <c r="D30" s="55" t="s">
        <v>158</v>
      </c>
      <c r="E30" s="56" t="s">
        <v>154</v>
      </c>
      <c r="F30" s="26"/>
      <c r="G30" s="7"/>
      <c r="H30" s="7"/>
      <c r="I30" s="7"/>
      <c r="J30" s="7"/>
      <c r="K30" s="7"/>
      <c r="L30" s="26" t="s">
        <v>159</v>
      </c>
      <c r="M30" s="26" t="s">
        <v>160</v>
      </c>
      <c r="N30" s="7"/>
      <c r="O30" s="7"/>
      <c r="P30" s="1"/>
      <c r="Q30" s="1"/>
      <c r="R30" s="1"/>
      <c r="S30" s="1"/>
      <c r="T30" s="1"/>
    </row>
    <row r="31" spans="1:20" x14ac:dyDescent="0.25">
      <c r="A31" s="7"/>
      <c r="B31" s="26"/>
      <c r="C31" s="26"/>
      <c r="D31" s="29" t="s">
        <v>161</v>
      </c>
      <c r="E31" s="26"/>
      <c r="F31" s="26"/>
      <c r="G31" s="7"/>
      <c r="H31" s="7"/>
      <c r="I31" s="7"/>
      <c r="J31" s="7"/>
      <c r="K31" s="7"/>
      <c r="L31" s="26" t="s">
        <v>162</v>
      </c>
      <c r="M31" s="26" t="s">
        <v>163</v>
      </c>
      <c r="N31" s="7"/>
      <c r="O31" s="7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1"/>
      <c r="P32" s="1"/>
      <c r="Q32" s="1"/>
      <c r="R32" s="1"/>
      <c r="S32" s="1"/>
      <c r="T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</row>
  </sheetData>
  <mergeCells count="35">
    <mergeCell ref="H18:H19"/>
    <mergeCell ref="I18:J19"/>
    <mergeCell ref="C11:E11"/>
    <mergeCell ref="F11:H11"/>
    <mergeCell ref="I11:K11"/>
    <mergeCell ref="E17:F17"/>
    <mergeCell ref="C9:E9"/>
    <mergeCell ref="F9:H9"/>
    <mergeCell ref="I9:K9"/>
    <mergeCell ref="L9:N9"/>
    <mergeCell ref="C10:E10"/>
    <mergeCell ref="F10:H10"/>
    <mergeCell ref="I10:K10"/>
    <mergeCell ref="L10:N10"/>
    <mergeCell ref="C8:E8"/>
    <mergeCell ref="F8:H8"/>
    <mergeCell ref="I8:K8"/>
    <mergeCell ref="L8:N8"/>
    <mergeCell ref="L11:N11"/>
    <mergeCell ref="C6:E6"/>
    <mergeCell ref="F6:H6"/>
    <mergeCell ref="I6:K6"/>
    <mergeCell ref="L6:N6"/>
    <mergeCell ref="C7:E7"/>
    <mergeCell ref="F7:H7"/>
    <mergeCell ref="I7:K7"/>
    <mergeCell ref="L7:N7"/>
    <mergeCell ref="C4:E4"/>
    <mergeCell ref="F4:H4"/>
    <mergeCell ref="I4:K4"/>
    <mergeCell ref="L4:N4"/>
    <mergeCell ref="C5:E5"/>
    <mergeCell ref="F5:H5"/>
    <mergeCell ref="I5:K5"/>
    <mergeCell ref="L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J30" sqref="J30"/>
    </sheetView>
  </sheetViews>
  <sheetFormatPr defaultRowHeight="15" x14ac:dyDescent="0.25"/>
  <cols>
    <col min="1" max="1" width="5.140625" bestFit="1" customWidth="1"/>
    <col min="2" max="2" width="9.85546875" bestFit="1" customWidth="1"/>
    <col min="3" max="3" width="6.7109375" bestFit="1" customWidth="1"/>
    <col min="4" max="4" width="9.28515625" bestFit="1" customWidth="1"/>
    <col min="5" max="5" width="7.42578125" bestFit="1" customWidth="1"/>
    <col min="6" max="6" width="19.28515625" bestFit="1" customWidth="1"/>
    <col min="7" max="7" width="10.5703125" customWidth="1"/>
  </cols>
  <sheetData>
    <row r="1" spans="1:8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114</v>
      </c>
      <c r="H1" s="9"/>
    </row>
    <row r="2" spans="1:8" x14ac:dyDescent="0.25">
      <c r="A2" s="7" t="s">
        <v>6</v>
      </c>
      <c r="B2" s="7" t="s">
        <v>7</v>
      </c>
      <c r="C2" s="7" t="s">
        <v>115</v>
      </c>
      <c r="D2" s="7">
        <v>1</v>
      </c>
      <c r="E2" s="7">
        <v>18.23</v>
      </c>
      <c r="F2" s="7">
        <v>84</v>
      </c>
      <c r="G2" s="7" t="s">
        <v>108</v>
      </c>
      <c r="H2" s="7"/>
    </row>
    <row r="3" spans="1:8" x14ac:dyDescent="0.25">
      <c r="A3" s="7" t="s">
        <v>8</v>
      </c>
      <c r="B3" s="7" t="s">
        <v>7</v>
      </c>
      <c r="C3" s="7" t="s">
        <v>115</v>
      </c>
      <c r="D3" s="7">
        <v>1</v>
      </c>
      <c r="E3" s="7">
        <v>18.13</v>
      </c>
      <c r="F3" s="7">
        <v>84</v>
      </c>
      <c r="G3" s="7" t="s">
        <v>108</v>
      </c>
      <c r="H3" s="7"/>
    </row>
    <row r="4" spans="1:8" x14ac:dyDescent="0.25">
      <c r="A4" s="7" t="s">
        <v>9</v>
      </c>
      <c r="B4" s="7" t="s">
        <v>7</v>
      </c>
      <c r="C4" s="7" t="s">
        <v>115</v>
      </c>
      <c r="D4" s="7">
        <v>1</v>
      </c>
      <c r="E4" s="7">
        <v>17.89</v>
      </c>
      <c r="F4" s="7">
        <v>84</v>
      </c>
      <c r="G4" s="7" t="s">
        <v>108</v>
      </c>
      <c r="H4" s="7"/>
    </row>
    <row r="5" spans="1:8" x14ac:dyDescent="0.25">
      <c r="A5" s="7" t="s">
        <v>10</v>
      </c>
      <c r="B5" s="7" t="s">
        <v>7</v>
      </c>
      <c r="C5" s="8">
        <v>43012</v>
      </c>
      <c r="D5" s="7">
        <v>8</v>
      </c>
      <c r="E5" s="7">
        <v>20.73</v>
      </c>
      <c r="F5" s="7">
        <v>83</v>
      </c>
      <c r="G5" s="7" t="s">
        <v>108</v>
      </c>
      <c r="H5" s="7"/>
    </row>
    <row r="6" spans="1:8" x14ac:dyDescent="0.25">
      <c r="A6" s="7" t="s">
        <v>11</v>
      </c>
      <c r="B6" s="7" t="s">
        <v>7</v>
      </c>
      <c r="C6" s="8">
        <v>43012</v>
      </c>
      <c r="D6" s="7">
        <v>8</v>
      </c>
      <c r="E6" s="7">
        <v>20.07</v>
      </c>
      <c r="F6" s="7">
        <v>83</v>
      </c>
      <c r="G6" s="7" t="s">
        <v>108</v>
      </c>
      <c r="H6" s="7"/>
    </row>
    <row r="7" spans="1:8" x14ac:dyDescent="0.25">
      <c r="A7" s="7" t="s">
        <v>12</v>
      </c>
      <c r="B7" s="7" t="s">
        <v>7</v>
      </c>
      <c r="C7" s="8">
        <v>43012</v>
      </c>
      <c r="D7" s="7">
        <v>8</v>
      </c>
      <c r="E7" s="7">
        <v>20.03</v>
      </c>
      <c r="F7" s="7">
        <v>83</v>
      </c>
      <c r="G7" s="7" t="s">
        <v>108</v>
      </c>
      <c r="H7" s="7"/>
    </row>
    <row r="8" spans="1:8" x14ac:dyDescent="0.25">
      <c r="A8" s="7" t="s">
        <v>13</v>
      </c>
      <c r="B8" s="7" t="s">
        <v>7</v>
      </c>
      <c r="C8" s="7" t="s">
        <v>33</v>
      </c>
      <c r="D8" s="7">
        <v>15</v>
      </c>
      <c r="E8" s="7">
        <v>22.39</v>
      </c>
      <c r="F8" s="7">
        <v>78</v>
      </c>
      <c r="G8" s="7" t="s">
        <v>108</v>
      </c>
      <c r="H8" s="7"/>
    </row>
    <row r="9" spans="1:8" x14ac:dyDescent="0.25">
      <c r="A9" s="7" t="s">
        <v>15</v>
      </c>
      <c r="B9" s="7" t="s">
        <v>7</v>
      </c>
      <c r="C9" s="7" t="s">
        <v>33</v>
      </c>
      <c r="D9" s="7">
        <v>15</v>
      </c>
      <c r="E9" s="7">
        <v>22.55</v>
      </c>
      <c r="F9" s="7">
        <v>78.5</v>
      </c>
      <c r="G9" s="7" t="s">
        <v>108</v>
      </c>
      <c r="H9" s="7"/>
    </row>
    <row r="10" spans="1:8" x14ac:dyDescent="0.25">
      <c r="A10" s="7" t="s">
        <v>16</v>
      </c>
      <c r="B10" s="7" t="s">
        <v>7</v>
      </c>
      <c r="C10" s="7" t="s">
        <v>33</v>
      </c>
      <c r="D10" s="7">
        <v>15</v>
      </c>
      <c r="E10" s="7">
        <v>22.47</v>
      </c>
      <c r="F10" s="7">
        <v>78</v>
      </c>
      <c r="G10" s="7" t="s">
        <v>108</v>
      </c>
      <c r="H10" s="7"/>
    </row>
    <row r="11" spans="1:8" x14ac:dyDescent="0.25">
      <c r="A11" s="7" t="s">
        <v>17</v>
      </c>
      <c r="B11" s="7" t="s">
        <v>7</v>
      </c>
      <c r="C11" s="7" t="s">
        <v>58</v>
      </c>
      <c r="D11" s="7">
        <v>22</v>
      </c>
      <c r="E11" s="7">
        <v>22.87</v>
      </c>
      <c r="F11" s="7">
        <v>80</v>
      </c>
      <c r="G11" s="7" t="s">
        <v>108</v>
      </c>
      <c r="H11" s="7"/>
    </row>
    <row r="12" spans="1:8" x14ac:dyDescent="0.25">
      <c r="A12" s="7" t="s">
        <v>18</v>
      </c>
      <c r="B12" s="7" t="s">
        <v>7</v>
      </c>
      <c r="C12" s="7" t="s">
        <v>58</v>
      </c>
      <c r="D12" s="7">
        <v>22</v>
      </c>
      <c r="E12" s="7">
        <v>23.27</v>
      </c>
      <c r="F12" s="7">
        <v>80</v>
      </c>
      <c r="G12" s="7" t="s">
        <v>108</v>
      </c>
      <c r="H12" s="7"/>
    </row>
    <row r="13" spans="1:8" x14ac:dyDescent="0.25">
      <c r="A13" s="7" t="s">
        <v>19</v>
      </c>
      <c r="B13" s="7" t="s">
        <v>7</v>
      </c>
      <c r="C13" s="7" t="s">
        <v>58</v>
      </c>
      <c r="D13" s="7">
        <v>22</v>
      </c>
      <c r="E13" s="7">
        <v>23.34</v>
      </c>
      <c r="F13" s="7">
        <v>80</v>
      </c>
      <c r="G13" s="7" t="s">
        <v>108</v>
      </c>
      <c r="H13" s="7"/>
    </row>
    <row r="14" spans="1:8" x14ac:dyDescent="0.25">
      <c r="A14" s="7" t="s">
        <v>20</v>
      </c>
      <c r="B14" s="7" t="s">
        <v>7</v>
      </c>
      <c r="C14" s="7" t="s">
        <v>115</v>
      </c>
      <c r="D14" s="7">
        <v>2</v>
      </c>
      <c r="E14" s="7">
        <v>17.18</v>
      </c>
      <c r="F14" s="7">
        <v>84</v>
      </c>
      <c r="G14" s="7" t="s">
        <v>109</v>
      </c>
      <c r="H14" s="7"/>
    </row>
    <row r="15" spans="1:8" x14ac:dyDescent="0.25">
      <c r="A15" s="7" t="s">
        <v>21</v>
      </c>
      <c r="B15" s="7" t="s">
        <v>7</v>
      </c>
      <c r="C15" s="7" t="s">
        <v>115</v>
      </c>
      <c r="D15" s="7">
        <v>2</v>
      </c>
      <c r="E15" s="7">
        <v>17.29</v>
      </c>
      <c r="F15" s="7">
        <v>84</v>
      </c>
      <c r="G15" s="7" t="s">
        <v>109</v>
      </c>
      <c r="H15" s="7"/>
    </row>
    <row r="16" spans="1:8" x14ac:dyDescent="0.25">
      <c r="A16" s="7" t="s">
        <v>22</v>
      </c>
      <c r="B16" s="7" t="s">
        <v>7</v>
      </c>
      <c r="C16" s="7" t="s">
        <v>115</v>
      </c>
      <c r="D16" s="7">
        <v>2</v>
      </c>
      <c r="E16" s="7">
        <v>17.61</v>
      </c>
      <c r="F16" s="7">
        <v>84</v>
      </c>
      <c r="G16" s="7" t="s">
        <v>109</v>
      </c>
      <c r="H16" s="7"/>
    </row>
    <row r="17" spans="1:7" x14ac:dyDescent="0.25">
      <c r="A17" s="7" t="s">
        <v>23</v>
      </c>
      <c r="B17" s="7" t="s">
        <v>7</v>
      </c>
      <c r="C17" s="8">
        <v>43012</v>
      </c>
      <c r="D17" s="7">
        <v>9</v>
      </c>
      <c r="E17" s="7">
        <v>19.98</v>
      </c>
      <c r="F17" s="7">
        <v>83</v>
      </c>
      <c r="G17" s="7" t="s">
        <v>109</v>
      </c>
    </row>
    <row r="18" spans="1:7" x14ac:dyDescent="0.25">
      <c r="A18" s="7" t="s">
        <v>24</v>
      </c>
      <c r="B18" s="7" t="s">
        <v>7</v>
      </c>
      <c r="C18" s="8">
        <v>43012</v>
      </c>
      <c r="D18" s="7">
        <v>9</v>
      </c>
      <c r="E18" s="7">
        <v>20.45</v>
      </c>
      <c r="F18" s="7">
        <v>83</v>
      </c>
      <c r="G18" s="7" t="s">
        <v>109</v>
      </c>
    </row>
    <row r="19" spans="1:7" x14ac:dyDescent="0.25">
      <c r="A19" s="7" t="s">
        <v>25</v>
      </c>
      <c r="B19" s="7" t="s">
        <v>7</v>
      </c>
      <c r="C19" s="8">
        <v>43012</v>
      </c>
      <c r="D19" s="7">
        <v>9</v>
      </c>
      <c r="E19" s="7">
        <v>20.55</v>
      </c>
      <c r="F19" s="7">
        <v>83</v>
      </c>
      <c r="G19" s="7" t="s">
        <v>109</v>
      </c>
    </row>
    <row r="20" spans="1:7" x14ac:dyDescent="0.25">
      <c r="A20" s="7" t="s">
        <v>26</v>
      </c>
      <c r="B20" s="7" t="s">
        <v>7</v>
      </c>
      <c r="C20" s="7" t="s">
        <v>33</v>
      </c>
      <c r="D20" s="7">
        <v>16</v>
      </c>
      <c r="E20" s="7">
        <v>21.76</v>
      </c>
      <c r="F20" s="7">
        <v>78.5</v>
      </c>
      <c r="G20" s="7" t="s">
        <v>109</v>
      </c>
    </row>
    <row r="21" spans="1:7" x14ac:dyDescent="0.25">
      <c r="A21" s="7" t="s">
        <v>27</v>
      </c>
      <c r="B21" s="7" t="s">
        <v>7</v>
      </c>
      <c r="C21" s="7" t="s">
        <v>33</v>
      </c>
      <c r="D21" s="7">
        <v>16</v>
      </c>
      <c r="E21" s="7">
        <v>21.73</v>
      </c>
      <c r="F21" s="7">
        <v>78.5</v>
      </c>
      <c r="G21" s="7" t="s">
        <v>109</v>
      </c>
    </row>
    <row r="22" spans="1:7" x14ac:dyDescent="0.25">
      <c r="A22" s="7" t="s">
        <v>28</v>
      </c>
      <c r="B22" s="7" t="s">
        <v>7</v>
      </c>
      <c r="C22" s="7" t="s">
        <v>33</v>
      </c>
      <c r="D22" s="7">
        <v>16</v>
      </c>
      <c r="E22" s="7">
        <v>21.53</v>
      </c>
      <c r="F22" s="7">
        <v>78.5</v>
      </c>
      <c r="G22" s="7" t="s">
        <v>109</v>
      </c>
    </row>
    <row r="23" spans="1:7" x14ac:dyDescent="0.25">
      <c r="A23" s="7" t="s">
        <v>29</v>
      </c>
      <c r="B23" s="7" t="s">
        <v>7</v>
      </c>
      <c r="C23" s="7" t="s">
        <v>58</v>
      </c>
      <c r="D23" s="7">
        <v>23</v>
      </c>
      <c r="E23" s="7">
        <v>23.09</v>
      </c>
      <c r="F23" s="7">
        <v>80</v>
      </c>
      <c r="G23" s="7" t="s">
        <v>109</v>
      </c>
    </row>
    <row r="24" spans="1:7" x14ac:dyDescent="0.25">
      <c r="A24" s="7" t="s">
        <v>30</v>
      </c>
      <c r="B24" s="7" t="s">
        <v>7</v>
      </c>
      <c r="C24" s="7" t="s">
        <v>58</v>
      </c>
      <c r="D24" s="7">
        <v>23</v>
      </c>
      <c r="E24" s="7">
        <v>23.73</v>
      </c>
      <c r="F24" s="7">
        <v>80</v>
      </c>
      <c r="G24" s="7" t="s">
        <v>109</v>
      </c>
    </row>
    <row r="25" spans="1:7" x14ac:dyDescent="0.25">
      <c r="A25" s="7" t="s">
        <v>31</v>
      </c>
      <c r="B25" s="7" t="s">
        <v>7</v>
      </c>
      <c r="C25" s="7" t="s">
        <v>58</v>
      </c>
      <c r="D25" s="7">
        <v>23</v>
      </c>
      <c r="E25" s="7">
        <v>23.29</v>
      </c>
      <c r="F25" s="7">
        <v>78.5</v>
      </c>
      <c r="G25" s="7" t="s">
        <v>109</v>
      </c>
    </row>
    <row r="26" spans="1:7" x14ac:dyDescent="0.25">
      <c r="A26" s="7" t="s">
        <v>32</v>
      </c>
      <c r="B26" s="7" t="s">
        <v>7</v>
      </c>
      <c r="C26" s="7" t="s">
        <v>115</v>
      </c>
      <c r="D26" s="7">
        <v>3</v>
      </c>
      <c r="E26" s="7">
        <v>17.52</v>
      </c>
      <c r="F26" s="7">
        <v>83</v>
      </c>
      <c r="G26" s="7" t="s">
        <v>110</v>
      </c>
    </row>
    <row r="27" spans="1:7" x14ac:dyDescent="0.25">
      <c r="A27" s="7" t="s">
        <v>34</v>
      </c>
      <c r="B27" s="7" t="s">
        <v>7</v>
      </c>
      <c r="C27" s="7" t="s">
        <v>115</v>
      </c>
      <c r="D27" s="7">
        <v>3</v>
      </c>
      <c r="E27" s="7">
        <v>16.52</v>
      </c>
      <c r="F27" s="7">
        <v>84</v>
      </c>
      <c r="G27" s="7" t="s">
        <v>110</v>
      </c>
    </row>
    <row r="28" spans="1:7" x14ac:dyDescent="0.25">
      <c r="A28" s="7" t="s">
        <v>35</v>
      </c>
      <c r="B28" s="7" t="s">
        <v>7</v>
      </c>
      <c r="C28" s="7" t="s">
        <v>115</v>
      </c>
      <c r="D28" s="7">
        <v>3</v>
      </c>
      <c r="E28" s="7">
        <v>17.29</v>
      </c>
      <c r="F28" s="7">
        <v>84</v>
      </c>
      <c r="G28" s="7" t="s">
        <v>110</v>
      </c>
    </row>
    <row r="29" spans="1:7" x14ac:dyDescent="0.25">
      <c r="A29" s="7" t="s">
        <v>36</v>
      </c>
      <c r="B29" s="7" t="s">
        <v>7</v>
      </c>
      <c r="C29" s="8">
        <v>43012</v>
      </c>
      <c r="D29" s="7">
        <v>10</v>
      </c>
      <c r="E29" s="7">
        <v>20.85</v>
      </c>
      <c r="F29" s="7">
        <v>82.5</v>
      </c>
      <c r="G29" s="7" t="s">
        <v>110</v>
      </c>
    </row>
    <row r="30" spans="1:7" x14ac:dyDescent="0.25">
      <c r="A30" s="7" t="s">
        <v>37</v>
      </c>
      <c r="B30" s="7" t="s">
        <v>7</v>
      </c>
      <c r="C30" s="8">
        <v>43012</v>
      </c>
      <c r="D30" s="7">
        <v>10</v>
      </c>
      <c r="E30" s="7">
        <v>19.87</v>
      </c>
      <c r="F30" s="7">
        <v>83</v>
      </c>
      <c r="G30" s="7" t="s">
        <v>110</v>
      </c>
    </row>
    <row r="31" spans="1:7" x14ac:dyDescent="0.25">
      <c r="A31" s="7" t="s">
        <v>38</v>
      </c>
      <c r="B31" s="7" t="s">
        <v>7</v>
      </c>
      <c r="C31" s="8">
        <v>43012</v>
      </c>
      <c r="D31" s="7">
        <v>10</v>
      </c>
      <c r="E31" s="7">
        <v>19.09</v>
      </c>
      <c r="F31" s="7">
        <v>83</v>
      </c>
      <c r="G31" s="7" t="s">
        <v>110</v>
      </c>
    </row>
    <row r="32" spans="1:7" x14ac:dyDescent="0.25">
      <c r="A32" s="7" t="s">
        <v>39</v>
      </c>
      <c r="B32" s="7" t="s">
        <v>7</v>
      </c>
      <c r="C32" s="7" t="s">
        <v>33</v>
      </c>
      <c r="D32" s="7">
        <v>17</v>
      </c>
      <c r="E32" s="7">
        <v>21.57</v>
      </c>
      <c r="F32" s="7">
        <v>78.5</v>
      </c>
      <c r="G32" s="7" t="s">
        <v>110</v>
      </c>
    </row>
    <row r="33" spans="1:8" x14ac:dyDescent="0.25">
      <c r="A33" s="7" t="s">
        <v>40</v>
      </c>
      <c r="B33" s="7" t="s">
        <v>7</v>
      </c>
      <c r="C33" s="7" t="s">
        <v>33</v>
      </c>
      <c r="D33" s="7">
        <v>17</v>
      </c>
      <c r="E33" s="7">
        <v>22.01</v>
      </c>
      <c r="F33" s="7">
        <v>78</v>
      </c>
      <c r="G33" s="7" t="s">
        <v>110</v>
      </c>
      <c r="H33" s="7"/>
    </row>
    <row r="34" spans="1:8" x14ac:dyDescent="0.25">
      <c r="A34" s="7" t="s">
        <v>41</v>
      </c>
      <c r="B34" s="7" t="s">
        <v>7</v>
      </c>
      <c r="C34" s="7" t="s">
        <v>33</v>
      </c>
      <c r="D34" s="7">
        <v>17</v>
      </c>
      <c r="E34" s="7">
        <v>21.96</v>
      </c>
      <c r="F34" s="7">
        <v>78</v>
      </c>
      <c r="G34" s="7" t="s">
        <v>110</v>
      </c>
      <c r="H34" s="7"/>
    </row>
    <row r="35" spans="1:8" x14ac:dyDescent="0.25">
      <c r="A35" s="7" t="s">
        <v>42</v>
      </c>
      <c r="B35" s="7" t="s">
        <v>7</v>
      </c>
      <c r="C35" s="7" t="s">
        <v>58</v>
      </c>
      <c r="D35" s="7">
        <v>24</v>
      </c>
      <c r="E35" s="7">
        <v>23.76</v>
      </c>
      <c r="F35" s="7">
        <v>80</v>
      </c>
      <c r="G35" s="7" t="s">
        <v>110</v>
      </c>
      <c r="H35" s="7"/>
    </row>
    <row r="36" spans="1:8" x14ac:dyDescent="0.25">
      <c r="A36" s="7" t="s">
        <v>43</v>
      </c>
      <c r="B36" s="7" t="s">
        <v>7</v>
      </c>
      <c r="C36" s="7" t="s">
        <v>58</v>
      </c>
      <c r="D36" s="7">
        <v>24</v>
      </c>
      <c r="E36" s="7">
        <v>23.58</v>
      </c>
      <c r="F36" s="7">
        <v>80</v>
      </c>
      <c r="G36" s="7" t="s">
        <v>110</v>
      </c>
      <c r="H36" s="7"/>
    </row>
    <row r="37" spans="1:8" x14ac:dyDescent="0.25">
      <c r="A37" s="4" t="s">
        <v>44</v>
      </c>
      <c r="B37" s="4" t="s">
        <v>7</v>
      </c>
      <c r="C37" s="4" t="s">
        <v>58</v>
      </c>
      <c r="D37" s="4">
        <v>24</v>
      </c>
      <c r="E37" s="4">
        <v>23.81</v>
      </c>
      <c r="F37" s="4">
        <v>79.5</v>
      </c>
      <c r="G37" s="4" t="s">
        <v>110</v>
      </c>
      <c r="H37" s="4"/>
    </row>
    <row r="38" spans="1:8" x14ac:dyDescent="0.25">
      <c r="A38" s="7" t="s">
        <v>45</v>
      </c>
      <c r="B38" s="7" t="s">
        <v>7</v>
      </c>
      <c r="C38" s="7" t="s">
        <v>115</v>
      </c>
      <c r="D38" s="7">
        <v>4</v>
      </c>
      <c r="E38" s="7">
        <v>18.079999999999998</v>
      </c>
      <c r="F38" s="7">
        <v>83.5</v>
      </c>
      <c r="G38" s="7" t="s">
        <v>111</v>
      </c>
      <c r="H38" s="7"/>
    </row>
    <row r="39" spans="1:8" x14ac:dyDescent="0.25">
      <c r="A39" s="7" t="s">
        <v>46</v>
      </c>
      <c r="B39" s="7" t="s">
        <v>7</v>
      </c>
      <c r="C39" s="7" t="s">
        <v>115</v>
      </c>
      <c r="D39" s="7">
        <v>4</v>
      </c>
      <c r="E39" s="7">
        <v>17.77</v>
      </c>
      <c r="F39" s="7">
        <v>84</v>
      </c>
      <c r="G39" s="7" t="s">
        <v>111</v>
      </c>
      <c r="H39" s="7"/>
    </row>
    <row r="40" spans="1:8" x14ac:dyDescent="0.25">
      <c r="A40" s="7" t="s">
        <v>47</v>
      </c>
      <c r="B40" s="7" t="s">
        <v>7</v>
      </c>
      <c r="C40" s="7" t="s">
        <v>115</v>
      </c>
      <c r="D40" s="7">
        <v>4</v>
      </c>
      <c r="E40" s="7">
        <v>17.89</v>
      </c>
      <c r="F40" s="7">
        <v>84</v>
      </c>
      <c r="G40" s="7" t="s">
        <v>111</v>
      </c>
      <c r="H40" s="7"/>
    </row>
    <row r="41" spans="1:8" x14ac:dyDescent="0.25">
      <c r="A41" s="7" t="s">
        <v>48</v>
      </c>
      <c r="B41" s="7" t="s">
        <v>7</v>
      </c>
      <c r="C41" s="8">
        <v>43012</v>
      </c>
      <c r="D41" s="7">
        <v>11</v>
      </c>
      <c r="E41" s="7">
        <v>20.36</v>
      </c>
      <c r="F41" s="7">
        <v>82.5</v>
      </c>
      <c r="G41" s="7" t="s">
        <v>111</v>
      </c>
      <c r="H41" s="7"/>
    </row>
    <row r="42" spans="1:8" x14ac:dyDescent="0.25">
      <c r="A42" s="7" t="s">
        <v>49</v>
      </c>
      <c r="B42" s="7" t="s">
        <v>7</v>
      </c>
      <c r="C42" s="8">
        <v>43012</v>
      </c>
      <c r="D42" s="7">
        <v>11</v>
      </c>
      <c r="E42" s="7">
        <v>19.5</v>
      </c>
      <c r="F42" s="7">
        <v>83</v>
      </c>
      <c r="G42" s="7" t="s">
        <v>111</v>
      </c>
      <c r="H42" s="7"/>
    </row>
    <row r="43" spans="1:8" x14ac:dyDescent="0.25">
      <c r="A43" s="7" t="s">
        <v>50</v>
      </c>
      <c r="B43" s="7" t="s">
        <v>7</v>
      </c>
      <c r="C43" s="8">
        <v>43012</v>
      </c>
      <c r="D43" s="7">
        <v>11</v>
      </c>
      <c r="E43" s="7">
        <v>19.7</v>
      </c>
      <c r="F43" s="7">
        <v>83</v>
      </c>
      <c r="G43" s="7" t="s">
        <v>111</v>
      </c>
      <c r="H43" s="7"/>
    </row>
    <row r="44" spans="1:8" x14ac:dyDescent="0.25">
      <c r="A44" s="7" t="s">
        <v>51</v>
      </c>
      <c r="B44" s="7" t="s">
        <v>7</v>
      </c>
      <c r="C44" s="7" t="s">
        <v>33</v>
      </c>
      <c r="D44" s="7">
        <v>18</v>
      </c>
      <c r="E44" s="7">
        <v>22.5</v>
      </c>
      <c r="F44" s="7">
        <v>78</v>
      </c>
      <c r="G44" s="7" t="s">
        <v>111</v>
      </c>
      <c r="H44" s="7"/>
    </row>
    <row r="45" spans="1:8" x14ac:dyDescent="0.25">
      <c r="A45" s="7" t="s">
        <v>52</v>
      </c>
      <c r="B45" s="7" t="s">
        <v>7</v>
      </c>
      <c r="C45" s="7" t="s">
        <v>33</v>
      </c>
      <c r="D45" s="7">
        <v>18</v>
      </c>
      <c r="E45" s="7">
        <v>21.85</v>
      </c>
      <c r="F45" s="7">
        <v>78.5</v>
      </c>
      <c r="G45" s="7" t="s">
        <v>111</v>
      </c>
      <c r="H45" s="7"/>
    </row>
    <row r="46" spans="1:8" x14ac:dyDescent="0.25">
      <c r="A46" s="7" t="s">
        <v>53</v>
      </c>
      <c r="B46" s="7" t="s">
        <v>7</v>
      </c>
      <c r="C46" s="7" t="s">
        <v>33</v>
      </c>
      <c r="D46" s="7">
        <v>18</v>
      </c>
      <c r="E46" s="7">
        <v>22.38</v>
      </c>
      <c r="F46" s="7">
        <v>78</v>
      </c>
      <c r="G46" s="7" t="s">
        <v>111</v>
      </c>
      <c r="H46" s="7"/>
    </row>
    <row r="47" spans="1:8" x14ac:dyDescent="0.25">
      <c r="A47" s="7" t="s">
        <v>54</v>
      </c>
      <c r="B47" s="7" t="s">
        <v>7</v>
      </c>
      <c r="C47" s="7" t="s">
        <v>58</v>
      </c>
      <c r="D47" s="7">
        <v>25</v>
      </c>
      <c r="E47" s="7">
        <v>22.88</v>
      </c>
      <c r="F47" s="7">
        <v>80</v>
      </c>
      <c r="G47" s="7" t="s">
        <v>111</v>
      </c>
      <c r="H47" s="7"/>
    </row>
    <row r="48" spans="1:8" x14ac:dyDescent="0.25">
      <c r="A48" s="7" t="s">
        <v>55</v>
      </c>
      <c r="B48" s="7" t="s">
        <v>7</v>
      </c>
      <c r="C48" s="7" t="s">
        <v>58</v>
      </c>
      <c r="D48" s="7">
        <v>25</v>
      </c>
      <c r="E48" s="7">
        <v>22.84</v>
      </c>
      <c r="F48" s="7">
        <v>80</v>
      </c>
      <c r="G48" s="7" t="s">
        <v>111</v>
      </c>
      <c r="H48" s="7"/>
    </row>
    <row r="49" spans="1:7" x14ac:dyDescent="0.25">
      <c r="A49" s="7" t="s">
        <v>56</v>
      </c>
      <c r="B49" s="7" t="s">
        <v>7</v>
      </c>
      <c r="C49" s="7" t="s">
        <v>58</v>
      </c>
      <c r="D49" s="7">
        <v>25</v>
      </c>
      <c r="E49" s="7">
        <v>23.11</v>
      </c>
      <c r="F49" s="7">
        <v>80</v>
      </c>
      <c r="G49" s="7" t="s">
        <v>111</v>
      </c>
    </row>
    <row r="50" spans="1:7" x14ac:dyDescent="0.25">
      <c r="A50" s="7" t="s">
        <v>57</v>
      </c>
      <c r="B50" s="7" t="s">
        <v>7</v>
      </c>
      <c r="C50" s="7" t="s">
        <v>115</v>
      </c>
      <c r="D50" s="7">
        <v>5</v>
      </c>
      <c r="E50" s="7">
        <v>18.95</v>
      </c>
      <c r="F50" s="7">
        <v>83.5</v>
      </c>
      <c r="G50" s="7" t="s">
        <v>111</v>
      </c>
    </row>
    <row r="51" spans="1:7" x14ac:dyDescent="0.25">
      <c r="A51" s="7" t="s">
        <v>59</v>
      </c>
      <c r="B51" s="7" t="s">
        <v>7</v>
      </c>
      <c r="C51" s="7" t="s">
        <v>115</v>
      </c>
      <c r="D51" s="7">
        <v>5</v>
      </c>
      <c r="E51" s="7">
        <v>19</v>
      </c>
      <c r="F51" s="7">
        <v>84</v>
      </c>
      <c r="G51" s="7" t="s">
        <v>111</v>
      </c>
    </row>
    <row r="52" spans="1:7" x14ac:dyDescent="0.25">
      <c r="A52" s="7" t="s">
        <v>60</v>
      </c>
      <c r="B52" s="7" t="s">
        <v>7</v>
      </c>
      <c r="C52" s="7" t="s">
        <v>115</v>
      </c>
      <c r="D52" s="7">
        <v>5</v>
      </c>
      <c r="E52" s="7">
        <v>18.98</v>
      </c>
      <c r="F52" s="7">
        <v>84</v>
      </c>
      <c r="G52" s="7" t="s">
        <v>111</v>
      </c>
    </row>
    <row r="53" spans="1:7" x14ac:dyDescent="0.25">
      <c r="A53" s="7" t="s">
        <v>61</v>
      </c>
      <c r="B53" s="7" t="s">
        <v>7</v>
      </c>
      <c r="C53" s="8">
        <v>43012</v>
      </c>
      <c r="D53" s="7">
        <v>12</v>
      </c>
      <c r="E53" s="7">
        <v>19.95</v>
      </c>
      <c r="F53" s="7">
        <v>83</v>
      </c>
      <c r="G53" s="7" t="s">
        <v>111</v>
      </c>
    </row>
    <row r="54" spans="1:7" x14ac:dyDescent="0.25">
      <c r="A54" s="7" t="s">
        <v>62</v>
      </c>
      <c r="B54" s="7" t="s">
        <v>7</v>
      </c>
      <c r="C54" s="8">
        <v>43012</v>
      </c>
      <c r="D54" s="7">
        <v>12</v>
      </c>
      <c r="E54" s="7">
        <v>19.940000000000001</v>
      </c>
      <c r="F54" s="7">
        <v>83</v>
      </c>
      <c r="G54" s="7" t="s">
        <v>111</v>
      </c>
    </row>
    <row r="55" spans="1:7" x14ac:dyDescent="0.25">
      <c r="A55" s="7" t="s">
        <v>63</v>
      </c>
      <c r="B55" s="7" t="s">
        <v>7</v>
      </c>
      <c r="C55" s="8">
        <v>43012</v>
      </c>
      <c r="D55" s="7">
        <v>12</v>
      </c>
      <c r="E55" s="7">
        <v>19.93</v>
      </c>
      <c r="F55" s="7">
        <v>82.5</v>
      </c>
      <c r="G55" s="7" t="s">
        <v>111</v>
      </c>
    </row>
    <row r="56" spans="1:7" x14ac:dyDescent="0.25">
      <c r="A56" s="7" t="s">
        <v>64</v>
      </c>
      <c r="B56" s="7" t="s">
        <v>7</v>
      </c>
      <c r="C56" s="7" t="s">
        <v>33</v>
      </c>
      <c r="D56" s="7">
        <v>19</v>
      </c>
      <c r="E56" s="7">
        <v>22.65</v>
      </c>
      <c r="F56" s="7">
        <v>78</v>
      </c>
      <c r="G56" s="7" t="s">
        <v>111</v>
      </c>
    </row>
    <row r="57" spans="1:7" x14ac:dyDescent="0.25">
      <c r="A57" s="7" t="s">
        <v>65</v>
      </c>
      <c r="B57" s="7" t="s">
        <v>7</v>
      </c>
      <c r="C57" s="7" t="s">
        <v>33</v>
      </c>
      <c r="D57" s="7">
        <v>19</v>
      </c>
      <c r="E57" s="7">
        <v>22.9</v>
      </c>
      <c r="F57" s="7">
        <v>78</v>
      </c>
      <c r="G57" s="7" t="s">
        <v>111</v>
      </c>
    </row>
    <row r="58" spans="1:7" x14ac:dyDescent="0.25">
      <c r="A58" s="7" t="s">
        <v>66</v>
      </c>
      <c r="B58" s="7" t="s">
        <v>7</v>
      </c>
      <c r="C58" s="7" t="s">
        <v>33</v>
      </c>
      <c r="D58" s="7">
        <v>19</v>
      </c>
      <c r="E58" s="7">
        <v>23.06</v>
      </c>
      <c r="F58" s="7">
        <v>78</v>
      </c>
      <c r="G58" s="7" t="s">
        <v>111</v>
      </c>
    </row>
    <row r="59" spans="1:7" x14ac:dyDescent="0.25">
      <c r="A59" s="7" t="s">
        <v>67</v>
      </c>
      <c r="B59" s="7" t="s">
        <v>7</v>
      </c>
      <c r="C59" s="7" t="s">
        <v>58</v>
      </c>
      <c r="D59" s="7">
        <v>26</v>
      </c>
      <c r="E59" s="7">
        <v>27.93</v>
      </c>
      <c r="F59" s="7">
        <v>80</v>
      </c>
      <c r="G59" s="7" t="s">
        <v>111</v>
      </c>
    </row>
    <row r="60" spans="1:7" x14ac:dyDescent="0.25">
      <c r="A60" s="7" t="s">
        <v>68</v>
      </c>
      <c r="B60" s="7" t="s">
        <v>7</v>
      </c>
      <c r="C60" s="7" t="s">
        <v>58</v>
      </c>
      <c r="D60" s="7">
        <v>26</v>
      </c>
      <c r="E60" s="7">
        <v>23.08</v>
      </c>
      <c r="F60" s="7">
        <v>80</v>
      </c>
      <c r="G60" s="7" t="s">
        <v>111</v>
      </c>
    </row>
    <row r="61" spans="1:7" x14ac:dyDescent="0.25">
      <c r="A61" s="7" t="s">
        <v>69</v>
      </c>
      <c r="B61" s="7" t="s">
        <v>7</v>
      </c>
      <c r="C61" s="7" t="s">
        <v>58</v>
      </c>
      <c r="D61" s="7">
        <v>26</v>
      </c>
      <c r="E61" s="7">
        <v>23.11</v>
      </c>
      <c r="F61" s="7">
        <v>80</v>
      </c>
      <c r="G61" s="7" t="s">
        <v>111</v>
      </c>
    </row>
    <row r="62" spans="1:7" x14ac:dyDescent="0.25">
      <c r="A62" s="7" t="s">
        <v>70</v>
      </c>
      <c r="B62" s="7" t="s">
        <v>7</v>
      </c>
      <c r="C62" s="7" t="s">
        <v>115</v>
      </c>
      <c r="D62" s="7">
        <v>6</v>
      </c>
      <c r="E62" s="7">
        <v>18.89</v>
      </c>
      <c r="F62" s="7">
        <v>84</v>
      </c>
      <c r="G62" s="7" t="s">
        <v>112</v>
      </c>
    </row>
    <row r="63" spans="1:7" x14ac:dyDescent="0.25">
      <c r="A63" s="7" t="s">
        <v>71</v>
      </c>
      <c r="B63" s="7" t="s">
        <v>7</v>
      </c>
      <c r="C63" s="7" t="s">
        <v>115</v>
      </c>
      <c r="D63" s="7">
        <v>6</v>
      </c>
      <c r="E63" s="7">
        <v>19.89</v>
      </c>
      <c r="F63" s="7">
        <v>84</v>
      </c>
      <c r="G63" s="7" t="s">
        <v>112</v>
      </c>
    </row>
    <row r="64" spans="1:7" x14ac:dyDescent="0.25">
      <c r="A64" s="7" t="s">
        <v>72</v>
      </c>
      <c r="B64" s="7" t="s">
        <v>7</v>
      </c>
      <c r="C64" s="7" t="s">
        <v>115</v>
      </c>
      <c r="D64" s="7">
        <v>6</v>
      </c>
      <c r="E64" s="7">
        <v>19.559999999999999</v>
      </c>
      <c r="F64" s="7">
        <v>84</v>
      </c>
      <c r="G64" s="7" t="s">
        <v>112</v>
      </c>
    </row>
    <row r="65" spans="1:7" x14ac:dyDescent="0.25">
      <c r="A65" s="7" t="s">
        <v>73</v>
      </c>
      <c r="B65" s="7" t="s">
        <v>7</v>
      </c>
      <c r="C65" s="8">
        <v>43012</v>
      </c>
      <c r="D65" s="7">
        <v>13</v>
      </c>
      <c r="E65" s="7">
        <v>29.48</v>
      </c>
      <c r="F65" s="7">
        <v>82.5</v>
      </c>
      <c r="G65" s="7" t="s">
        <v>112</v>
      </c>
    </row>
    <row r="66" spans="1:7" x14ac:dyDescent="0.25">
      <c r="A66" s="7" t="s">
        <v>74</v>
      </c>
      <c r="B66" s="7" t="s">
        <v>7</v>
      </c>
      <c r="C66" s="8">
        <v>43012</v>
      </c>
      <c r="D66" s="7">
        <v>13</v>
      </c>
      <c r="E66" s="7">
        <v>29.32</v>
      </c>
      <c r="F66" s="7">
        <v>82.5</v>
      </c>
      <c r="G66" s="7" t="s">
        <v>112</v>
      </c>
    </row>
    <row r="67" spans="1:7" x14ac:dyDescent="0.25">
      <c r="A67" s="7" t="s">
        <v>75</v>
      </c>
      <c r="B67" s="7" t="s">
        <v>7</v>
      </c>
      <c r="C67" s="8">
        <v>43012</v>
      </c>
      <c r="D67" s="7">
        <v>13</v>
      </c>
      <c r="E67" s="7">
        <v>29.31</v>
      </c>
      <c r="F67" s="7">
        <v>82.5</v>
      </c>
      <c r="G67" s="7" t="s">
        <v>112</v>
      </c>
    </row>
    <row r="68" spans="1:7" x14ac:dyDescent="0.25">
      <c r="A68" s="7" t="s">
        <v>76</v>
      </c>
      <c r="B68" s="7" t="s">
        <v>7</v>
      </c>
      <c r="C68" s="7" t="s">
        <v>33</v>
      </c>
      <c r="D68" s="7">
        <v>20</v>
      </c>
      <c r="E68" s="7">
        <v>36.49</v>
      </c>
      <c r="F68" s="7">
        <v>78</v>
      </c>
      <c r="G68" s="7" t="s">
        <v>112</v>
      </c>
    </row>
    <row r="69" spans="1:7" x14ac:dyDescent="0.25">
      <c r="A69" s="7" t="s">
        <v>77</v>
      </c>
      <c r="B69" s="7" t="s">
        <v>7</v>
      </c>
      <c r="C69" s="7" t="s">
        <v>33</v>
      </c>
      <c r="D69" s="7">
        <v>20</v>
      </c>
      <c r="E69" s="7">
        <v>38.340000000000003</v>
      </c>
      <c r="F69" s="7">
        <v>78</v>
      </c>
      <c r="G69" s="7" t="s">
        <v>112</v>
      </c>
    </row>
    <row r="70" spans="1:7" x14ac:dyDescent="0.25">
      <c r="A70" s="7" t="s">
        <v>78</v>
      </c>
      <c r="B70" s="7" t="s">
        <v>7</v>
      </c>
      <c r="C70" s="7" t="s">
        <v>33</v>
      </c>
      <c r="D70" s="7">
        <v>20</v>
      </c>
      <c r="E70" s="7">
        <v>36.119999999999997</v>
      </c>
      <c r="F70" s="7">
        <v>78</v>
      </c>
      <c r="G70" s="7" t="s">
        <v>112</v>
      </c>
    </row>
    <row r="71" spans="1:7" x14ac:dyDescent="0.25">
      <c r="A71" s="7" t="s">
        <v>79</v>
      </c>
      <c r="B71" s="7" t="s">
        <v>7</v>
      </c>
      <c r="C71" s="7" t="s">
        <v>58</v>
      </c>
      <c r="D71" s="7">
        <v>27</v>
      </c>
      <c r="E71" s="7">
        <v>33.130000000000003</v>
      </c>
      <c r="F71" s="7">
        <v>80</v>
      </c>
      <c r="G71" s="7" t="s">
        <v>112</v>
      </c>
    </row>
    <row r="72" spans="1:7" x14ac:dyDescent="0.25">
      <c r="A72" s="7" t="s">
        <v>80</v>
      </c>
      <c r="B72" s="7" t="s">
        <v>7</v>
      </c>
      <c r="C72" s="7" t="s">
        <v>58</v>
      </c>
      <c r="D72" s="7">
        <v>27</v>
      </c>
      <c r="E72" s="7">
        <v>33.42</v>
      </c>
      <c r="F72" s="7">
        <v>80</v>
      </c>
      <c r="G72" s="7" t="s">
        <v>112</v>
      </c>
    </row>
    <row r="73" spans="1:7" x14ac:dyDescent="0.25">
      <c r="A73" s="4" t="s">
        <v>81</v>
      </c>
      <c r="B73" s="4" t="s">
        <v>7</v>
      </c>
      <c r="C73" s="4" t="s">
        <v>58</v>
      </c>
      <c r="D73" s="4">
        <v>27</v>
      </c>
      <c r="E73" s="4" t="s">
        <v>14</v>
      </c>
      <c r="F73" s="4">
        <v>77</v>
      </c>
      <c r="G73" s="4" t="s">
        <v>112</v>
      </c>
    </row>
    <row r="74" spans="1:7" x14ac:dyDescent="0.25">
      <c r="A74" s="7" t="s">
        <v>82</v>
      </c>
      <c r="B74" s="7" t="s">
        <v>7</v>
      </c>
      <c r="C74" s="7" t="s">
        <v>115</v>
      </c>
      <c r="D74" s="7">
        <v>7</v>
      </c>
      <c r="E74" s="7">
        <v>16.84</v>
      </c>
      <c r="F74" s="7">
        <v>83</v>
      </c>
      <c r="G74" s="7" t="s">
        <v>113</v>
      </c>
    </row>
    <row r="75" spans="1:7" x14ac:dyDescent="0.25">
      <c r="A75" s="7" t="s">
        <v>83</v>
      </c>
      <c r="B75" s="7" t="s">
        <v>7</v>
      </c>
      <c r="C75" s="7" t="s">
        <v>115</v>
      </c>
      <c r="D75" s="7">
        <v>7</v>
      </c>
      <c r="E75" s="7">
        <v>17.12</v>
      </c>
      <c r="F75" s="7">
        <v>84</v>
      </c>
      <c r="G75" s="7" t="s">
        <v>113</v>
      </c>
    </row>
    <row r="76" spans="1:7" x14ac:dyDescent="0.25">
      <c r="A76" s="7" t="s">
        <v>84</v>
      </c>
      <c r="B76" s="7" t="s">
        <v>7</v>
      </c>
      <c r="C76" s="7" t="s">
        <v>115</v>
      </c>
      <c r="D76" s="7">
        <v>7</v>
      </c>
      <c r="E76" s="7">
        <v>17.059999999999999</v>
      </c>
      <c r="F76" s="7">
        <v>84.5</v>
      </c>
      <c r="G76" s="7" t="s">
        <v>113</v>
      </c>
    </row>
    <row r="77" spans="1:7" x14ac:dyDescent="0.25">
      <c r="A77" s="7" t="s">
        <v>85</v>
      </c>
      <c r="B77" s="7" t="s">
        <v>7</v>
      </c>
      <c r="C77" s="8">
        <v>43012</v>
      </c>
      <c r="D77" s="7">
        <v>14</v>
      </c>
      <c r="E77" s="7">
        <v>18.5</v>
      </c>
      <c r="F77" s="7">
        <v>83</v>
      </c>
      <c r="G77" s="7" t="s">
        <v>113</v>
      </c>
    </row>
    <row r="78" spans="1:7" x14ac:dyDescent="0.25">
      <c r="A78" s="7" t="s">
        <v>86</v>
      </c>
      <c r="B78" s="7" t="s">
        <v>7</v>
      </c>
      <c r="C78" s="8">
        <v>43012</v>
      </c>
      <c r="D78" s="7">
        <v>14</v>
      </c>
      <c r="E78" s="7">
        <v>17.420000000000002</v>
      </c>
      <c r="F78" s="7">
        <v>83</v>
      </c>
      <c r="G78" s="7" t="s">
        <v>113</v>
      </c>
    </row>
    <row r="79" spans="1:7" x14ac:dyDescent="0.25">
      <c r="A79" s="7" t="s">
        <v>87</v>
      </c>
      <c r="B79" s="7" t="s">
        <v>7</v>
      </c>
      <c r="C79" s="8">
        <v>43012</v>
      </c>
      <c r="D79" s="7">
        <v>14</v>
      </c>
      <c r="E79" s="7">
        <v>17.54</v>
      </c>
      <c r="F79" s="7">
        <v>83</v>
      </c>
      <c r="G79" s="7" t="s">
        <v>113</v>
      </c>
    </row>
    <row r="80" spans="1:7" x14ac:dyDescent="0.25">
      <c r="A80" s="7" t="s">
        <v>88</v>
      </c>
      <c r="B80" s="7" t="s">
        <v>7</v>
      </c>
      <c r="C80" s="7" t="s">
        <v>33</v>
      </c>
      <c r="D80" s="7">
        <v>21</v>
      </c>
      <c r="E80" s="7">
        <v>20.45</v>
      </c>
      <c r="F80" s="7">
        <v>78.5</v>
      </c>
      <c r="G80" s="7" t="s">
        <v>113</v>
      </c>
    </row>
    <row r="81" spans="1:7" x14ac:dyDescent="0.25">
      <c r="A81" s="7" t="s">
        <v>89</v>
      </c>
      <c r="B81" s="7" t="s">
        <v>7</v>
      </c>
      <c r="C81" s="7" t="s">
        <v>33</v>
      </c>
      <c r="D81" s="7">
        <v>21</v>
      </c>
      <c r="E81" s="7">
        <v>21.44</v>
      </c>
      <c r="F81" s="7">
        <v>78.5</v>
      </c>
      <c r="G81" s="7" t="s">
        <v>113</v>
      </c>
    </row>
    <row r="82" spans="1:7" x14ac:dyDescent="0.25">
      <c r="A82" s="7" t="s">
        <v>90</v>
      </c>
      <c r="B82" s="7" t="s">
        <v>7</v>
      </c>
      <c r="C82" s="7" t="s">
        <v>33</v>
      </c>
      <c r="D82" s="7">
        <v>21</v>
      </c>
      <c r="E82" s="7">
        <v>21.54</v>
      </c>
      <c r="F82" s="7">
        <v>78.5</v>
      </c>
      <c r="G82" s="7" t="s">
        <v>113</v>
      </c>
    </row>
    <row r="83" spans="1:7" x14ac:dyDescent="0.25">
      <c r="A83" s="7" t="s">
        <v>91</v>
      </c>
      <c r="B83" s="7" t="s">
        <v>7</v>
      </c>
      <c r="C83" s="7" t="s">
        <v>58</v>
      </c>
      <c r="D83" s="7">
        <v>28</v>
      </c>
      <c r="E83" s="7">
        <v>22.55</v>
      </c>
      <c r="F83" s="7">
        <v>80</v>
      </c>
      <c r="G83" s="7" t="s">
        <v>113</v>
      </c>
    </row>
    <row r="84" spans="1:7" x14ac:dyDescent="0.25">
      <c r="A84" s="7" t="s">
        <v>92</v>
      </c>
      <c r="B84" s="7" t="s">
        <v>7</v>
      </c>
      <c r="C84" s="7" t="s">
        <v>58</v>
      </c>
      <c r="D84" s="7">
        <v>28</v>
      </c>
      <c r="E84" s="7">
        <v>22.69</v>
      </c>
      <c r="F84" s="7">
        <v>80</v>
      </c>
      <c r="G84" s="7" t="s">
        <v>113</v>
      </c>
    </row>
    <row r="85" spans="1:7" x14ac:dyDescent="0.25">
      <c r="A85" s="7" t="s">
        <v>93</v>
      </c>
      <c r="B85" s="7" t="s">
        <v>7</v>
      </c>
      <c r="C85" s="7" t="s">
        <v>58</v>
      </c>
      <c r="D85" s="7">
        <v>28</v>
      </c>
      <c r="E85" s="7">
        <v>22.51</v>
      </c>
      <c r="F85" s="7">
        <v>79.5</v>
      </c>
      <c r="G85" s="7" t="s">
        <v>113</v>
      </c>
    </row>
    <row r="86" spans="1:7" x14ac:dyDescent="0.25">
      <c r="A86" s="7" t="s">
        <v>94</v>
      </c>
      <c r="B86" s="7" t="s">
        <v>116</v>
      </c>
      <c r="C86" s="7" t="s">
        <v>115</v>
      </c>
      <c r="D86" s="7">
        <v>29</v>
      </c>
      <c r="E86" s="7" t="s">
        <v>14</v>
      </c>
      <c r="F86" s="7">
        <v>92</v>
      </c>
      <c r="G86" s="7"/>
    </row>
    <row r="87" spans="1:7" x14ac:dyDescent="0.25">
      <c r="A87" s="7" t="s">
        <v>95</v>
      </c>
      <c r="B87" s="7" t="s">
        <v>116</v>
      </c>
      <c r="C87" s="7" t="s">
        <v>115</v>
      </c>
      <c r="D87" s="7">
        <v>29</v>
      </c>
      <c r="E87" s="7" t="s">
        <v>14</v>
      </c>
      <c r="F87" s="7">
        <v>86.5</v>
      </c>
      <c r="G87" s="7"/>
    </row>
    <row r="88" spans="1:7" x14ac:dyDescent="0.25">
      <c r="A88" s="7" t="s">
        <v>96</v>
      </c>
      <c r="B88" s="7" t="s">
        <v>116</v>
      </c>
      <c r="C88" s="7" t="s">
        <v>115</v>
      </c>
      <c r="D88" s="7">
        <v>29</v>
      </c>
      <c r="E88" s="7" t="s">
        <v>14</v>
      </c>
      <c r="F88" s="7">
        <v>91.5</v>
      </c>
      <c r="G88" s="7"/>
    </row>
    <row r="89" spans="1:7" x14ac:dyDescent="0.25">
      <c r="A89" s="7" t="s">
        <v>97</v>
      </c>
      <c r="B89" s="7" t="s">
        <v>116</v>
      </c>
      <c r="C89" s="8">
        <v>43012</v>
      </c>
      <c r="D89" s="7">
        <v>30</v>
      </c>
      <c r="E89" s="7" t="s">
        <v>14</v>
      </c>
      <c r="F89" s="7">
        <v>91.5</v>
      </c>
      <c r="G89" s="7"/>
    </row>
    <row r="90" spans="1:7" x14ac:dyDescent="0.25">
      <c r="A90" s="7" t="s">
        <v>98</v>
      </c>
      <c r="B90" s="7" t="s">
        <v>116</v>
      </c>
      <c r="C90" s="8">
        <v>43012</v>
      </c>
      <c r="D90" s="7">
        <v>30</v>
      </c>
      <c r="E90" s="7" t="s">
        <v>14</v>
      </c>
      <c r="F90" s="7">
        <v>91</v>
      </c>
      <c r="G90" s="7"/>
    </row>
    <row r="91" spans="1:7" x14ac:dyDescent="0.25">
      <c r="A91" s="7" t="s">
        <v>99</v>
      </c>
      <c r="B91" s="7" t="s">
        <v>116</v>
      </c>
      <c r="C91" s="8">
        <v>43012</v>
      </c>
      <c r="D91" s="7">
        <v>30</v>
      </c>
      <c r="E91" s="7" t="s">
        <v>14</v>
      </c>
      <c r="F91" s="7">
        <v>88</v>
      </c>
      <c r="G91" s="7"/>
    </row>
    <row r="92" spans="1:7" x14ac:dyDescent="0.25">
      <c r="A92" s="7" t="s">
        <v>100</v>
      </c>
      <c r="B92" s="7" t="s">
        <v>116</v>
      </c>
      <c r="C92" s="7" t="s">
        <v>33</v>
      </c>
      <c r="D92" s="7">
        <v>31</v>
      </c>
      <c r="E92" s="7" t="s">
        <v>14</v>
      </c>
      <c r="F92" s="7">
        <v>72</v>
      </c>
      <c r="G92" s="7"/>
    </row>
    <row r="93" spans="1:7" x14ac:dyDescent="0.25">
      <c r="A93" s="7" t="s">
        <v>101</v>
      </c>
      <c r="B93" s="7" t="s">
        <v>116</v>
      </c>
      <c r="C93" s="7" t="s">
        <v>33</v>
      </c>
      <c r="D93" s="7">
        <v>31</v>
      </c>
      <c r="E93" s="7" t="s">
        <v>14</v>
      </c>
      <c r="F93" s="7">
        <v>74</v>
      </c>
      <c r="G93" s="7"/>
    </row>
    <row r="94" spans="1:7" x14ac:dyDescent="0.25">
      <c r="A94" s="7" t="s">
        <v>102</v>
      </c>
      <c r="B94" s="7" t="s">
        <v>116</v>
      </c>
      <c r="C94" s="7" t="s">
        <v>33</v>
      </c>
      <c r="D94" s="7">
        <v>31</v>
      </c>
      <c r="E94" s="7" t="s">
        <v>14</v>
      </c>
      <c r="F94" s="7">
        <v>91.5</v>
      </c>
      <c r="G94" s="7"/>
    </row>
    <row r="95" spans="1:7" x14ac:dyDescent="0.25">
      <c r="A95" s="7" t="s">
        <v>103</v>
      </c>
      <c r="B95" s="7" t="s">
        <v>116</v>
      </c>
      <c r="C95" s="7" t="s">
        <v>58</v>
      </c>
      <c r="D95" s="7">
        <v>32</v>
      </c>
      <c r="E95" s="7" t="s">
        <v>14</v>
      </c>
      <c r="F95" s="7">
        <v>80</v>
      </c>
      <c r="G95" s="7"/>
    </row>
    <row r="96" spans="1:7" x14ac:dyDescent="0.25">
      <c r="A96" s="7" t="s">
        <v>104</v>
      </c>
      <c r="B96" s="7" t="s">
        <v>116</v>
      </c>
      <c r="C96" s="7" t="s">
        <v>58</v>
      </c>
      <c r="D96" s="7">
        <v>32</v>
      </c>
      <c r="E96" s="7" t="s">
        <v>14</v>
      </c>
      <c r="F96" s="7">
        <v>79.5</v>
      </c>
      <c r="G96" s="7"/>
    </row>
    <row r="97" spans="1:7" x14ac:dyDescent="0.25">
      <c r="A97" s="7" t="s">
        <v>105</v>
      </c>
      <c r="B97" s="7" t="s">
        <v>116</v>
      </c>
      <c r="C97" s="7" t="s">
        <v>58</v>
      </c>
      <c r="D97" s="7">
        <v>32</v>
      </c>
      <c r="E97" s="7" t="s">
        <v>14</v>
      </c>
      <c r="F97" s="7">
        <v>74.5</v>
      </c>
      <c r="G9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Quantitative PCR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WERTHSCHULTE</dc:creator>
  <cp:lastModifiedBy>Kathleen Mommaerts</cp:lastModifiedBy>
  <dcterms:created xsi:type="dcterms:W3CDTF">2016-10-05T12:11:19Z</dcterms:created>
  <dcterms:modified xsi:type="dcterms:W3CDTF">2022-11-11T09:07:29Z</dcterms:modified>
</cp:coreProperties>
</file>