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hD\Western Blots\Organoids nice blots\Originals_TPP1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49" i="1"/>
  <c r="G32" i="1"/>
  <c r="G34" i="1"/>
  <c r="H15" i="1"/>
  <c r="G15" i="1"/>
  <c r="F45" i="1" l="1"/>
  <c r="E45" i="1"/>
  <c r="D45" i="1"/>
  <c r="C45" i="1"/>
  <c r="F41" i="1"/>
  <c r="E41" i="1"/>
  <c r="D41" i="1"/>
  <c r="C41" i="1"/>
  <c r="F28" i="1" l="1"/>
  <c r="E28" i="1"/>
  <c r="D28" i="1"/>
  <c r="C28" i="1"/>
  <c r="F24" i="1"/>
  <c r="E24" i="1"/>
  <c r="D24" i="1"/>
  <c r="C24" i="1"/>
  <c r="C11" i="1" l="1"/>
  <c r="H17" i="1" l="1"/>
  <c r="G17" i="1"/>
  <c r="C7" i="1"/>
  <c r="F11" i="1" l="1"/>
  <c r="E11" i="1"/>
  <c r="D11" i="1"/>
  <c r="F7" i="1"/>
  <c r="E7" i="1"/>
  <c r="D7" i="1"/>
</calcChain>
</file>

<file path=xl/sharedStrings.xml><?xml version="1.0" encoding="utf-8"?>
<sst xmlns="http://schemas.openxmlformats.org/spreadsheetml/2006/main" count="45" uniqueCount="18">
  <si>
    <t>WT GAPDH</t>
  </si>
  <si>
    <t>MUT GAPDH</t>
  </si>
  <si>
    <t>Relative</t>
  </si>
  <si>
    <t>EXP_8</t>
  </si>
  <si>
    <t>Mean EXP_8</t>
  </si>
  <si>
    <t>20180419 n=1</t>
  </si>
  <si>
    <t>WT TPP1</t>
  </si>
  <si>
    <t>MUT TPP1</t>
  </si>
  <si>
    <t>Mut TPP1</t>
  </si>
  <si>
    <t>EXP_8_9</t>
  </si>
  <si>
    <t>20180531 n=2</t>
  </si>
  <si>
    <t>Mean EXP_8_9</t>
  </si>
  <si>
    <t>20190104 n=3</t>
  </si>
  <si>
    <t>EXP_10</t>
  </si>
  <si>
    <t>Mean EXP_10</t>
  </si>
  <si>
    <t>n=1</t>
  </si>
  <si>
    <t>n=2</t>
  </si>
  <si>
    <t>n=3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</si>
</sst>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tabSelected="1" topLeftCell="A8" workbookViewId="0">
      <selection activeCell="J16" sqref="J16"/>
    </sheetView>
  </sheetViews>
  <sheetFormatPr defaultRowHeight="15" x14ac:dyDescent="0.25"/>
  <cols>
    <col min="1" max="1" width="9.140625" style="2"/>
    <col min="2" max="2" width="14" style="2" bestFit="1" customWidth="1"/>
    <col min="3" max="11" width="16.85546875" style="2" bestFit="1" customWidth="1"/>
    <col min="12" max="12" width="16.85546875" style="2" customWidth="1"/>
    <col min="13" max="13" width="13.85546875" style="2" bestFit="1" customWidth="1"/>
    <col min="14" max="14" width="9.140625" style="2"/>
    <col min="15" max="15" width="15.42578125" style="2" bestFit="1" customWidth="1"/>
    <col min="16" max="16" width="12" style="2" bestFit="1" customWidth="1"/>
    <col min="17" max="18" width="9.140625" style="2"/>
    <col min="19" max="19" width="13.85546875" style="2" bestFit="1" customWidth="1"/>
    <col min="20" max="16384" width="9.140625" style="2"/>
  </cols>
  <sheetData>
    <row r="1" spans="2:8" s="1" customFormat="1" x14ac:dyDescent="0.25"/>
    <row r="2" spans="2:8" s="1" customFormat="1" x14ac:dyDescent="0.25"/>
    <row r="3" spans="2:8" s="1" customFormat="1" x14ac:dyDescent="0.25">
      <c r="B3" s="2" t="s">
        <v>3</v>
      </c>
      <c r="C3" s="2"/>
      <c r="D3" s="2"/>
      <c r="E3" s="2"/>
      <c r="F3" s="2"/>
    </row>
    <row r="4" spans="2:8" s="1" customFormat="1" x14ac:dyDescent="0.25">
      <c r="B4" s="3" t="s">
        <v>5</v>
      </c>
      <c r="C4" s="3">
        <v>8.1</v>
      </c>
      <c r="D4" s="3">
        <v>8.1999999999999993</v>
      </c>
      <c r="E4" s="3">
        <v>8.3000000000000007</v>
      </c>
      <c r="F4" s="3">
        <v>8.4</v>
      </c>
    </row>
    <row r="5" spans="2:8" s="1" customFormat="1" x14ac:dyDescent="0.25">
      <c r="B5" s="4" t="s">
        <v>6</v>
      </c>
      <c r="C5" s="1">
        <v>7466.8320000000003</v>
      </c>
      <c r="D5" s="1">
        <v>10312.630999999999</v>
      </c>
      <c r="E5" s="1">
        <v>9529.3369999999995</v>
      </c>
      <c r="F5" s="1">
        <v>8752.25</v>
      </c>
    </row>
    <row r="6" spans="2:8" s="1" customFormat="1" x14ac:dyDescent="0.25">
      <c r="B6" s="4" t="s">
        <v>0</v>
      </c>
      <c r="C6" s="1">
        <v>13736.656000000001</v>
      </c>
      <c r="D6" s="1">
        <v>20601.164000000001</v>
      </c>
      <c r="E6" s="1">
        <v>17571.262999999999</v>
      </c>
      <c r="F6" s="1">
        <v>17985.902999999998</v>
      </c>
    </row>
    <row r="7" spans="2:8" s="1" customFormat="1" x14ac:dyDescent="0.25">
      <c r="B7" s="4" t="s">
        <v>2</v>
      </c>
      <c r="C7" s="1">
        <f>C5/C6</f>
        <v>0.54356984698459365</v>
      </c>
      <c r="D7" s="1">
        <f t="shared" ref="D7:F7" si="0">D5/D6</f>
        <v>0.5005848698646348</v>
      </c>
      <c r="E7" s="1">
        <f t="shared" si="0"/>
        <v>0.54232510207149021</v>
      </c>
      <c r="F7" s="1">
        <f t="shared" si="0"/>
        <v>0.48661721349214443</v>
      </c>
    </row>
    <row r="8" spans="2:8" x14ac:dyDescent="0.25">
      <c r="B8" s="3" t="s">
        <v>5</v>
      </c>
      <c r="C8" s="3">
        <v>8.1</v>
      </c>
      <c r="D8" s="3">
        <v>8.1999999999999993</v>
      </c>
      <c r="E8" s="3">
        <v>8.3000000000000007</v>
      </c>
      <c r="F8" s="3">
        <v>8.4</v>
      </c>
    </row>
    <row r="9" spans="2:8" x14ac:dyDescent="0.25">
      <c r="B9" s="4" t="s">
        <v>7</v>
      </c>
      <c r="C9" s="1">
        <v>8688.6460000000006</v>
      </c>
      <c r="D9" s="1">
        <v>9811.8060000000005</v>
      </c>
      <c r="E9" s="1">
        <v>7886.6139999999996</v>
      </c>
      <c r="F9" s="1">
        <v>7145.4219999999996</v>
      </c>
    </row>
    <row r="10" spans="2:8" x14ac:dyDescent="0.25">
      <c r="B10" s="4" t="s">
        <v>1</v>
      </c>
      <c r="C10" s="1">
        <v>14226.569</v>
      </c>
      <c r="D10" s="1">
        <v>13368.008</v>
      </c>
      <c r="E10" s="1">
        <v>11246.162</v>
      </c>
      <c r="F10" s="1">
        <v>8691.8619999999992</v>
      </c>
    </row>
    <row r="11" spans="2:8" x14ac:dyDescent="0.25">
      <c r="B11" s="4" t="s">
        <v>2</v>
      </c>
      <c r="C11" s="1">
        <f>C9/C10</f>
        <v>0.61073376159775428</v>
      </c>
      <c r="D11" s="1">
        <f t="shared" ref="D11:F11" si="1">D9/D10</f>
        <v>0.73397667027129254</v>
      </c>
      <c r="E11" s="1">
        <f t="shared" si="1"/>
        <v>0.70127159825725427</v>
      </c>
      <c r="F11" s="1">
        <f t="shared" si="1"/>
        <v>0.82208185081631535</v>
      </c>
    </row>
    <row r="14" spans="2:8" x14ac:dyDescent="0.25">
      <c r="B14" s="1" t="s">
        <v>4</v>
      </c>
      <c r="C14" s="3">
        <v>8.1</v>
      </c>
      <c r="D14" s="3">
        <v>8.1999999999999993</v>
      </c>
      <c r="E14" s="3">
        <v>8.3000000000000007</v>
      </c>
      <c r="F14" s="3">
        <v>8.4</v>
      </c>
    </row>
    <row r="15" spans="2:8" x14ac:dyDescent="0.25">
      <c r="B15" s="1" t="s">
        <v>6</v>
      </c>
      <c r="C15" s="1">
        <v>0.54356984698459365</v>
      </c>
      <c r="D15" s="1">
        <v>0.5005848698646348</v>
      </c>
      <c r="E15" s="1">
        <v>0.54232510207149021</v>
      </c>
      <c r="F15" s="1">
        <v>0.48661721349214443</v>
      </c>
      <c r="G15" s="2">
        <f>AVERAGE(C15:F15)</f>
        <v>0.5182742581032157</v>
      </c>
      <c r="H15" s="2">
        <f>_xlfn.STDEV.P(C15:F15)</f>
        <v>2.516641036284565E-2</v>
      </c>
    </row>
    <row r="16" spans="2:8" x14ac:dyDescent="0.25">
      <c r="B16" s="1"/>
      <c r="C16" s="3">
        <v>8.1</v>
      </c>
      <c r="D16" s="3">
        <v>8.1999999999999993</v>
      </c>
      <c r="E16" s="3">
        <v>8.3000000000000007</v>
      </c>
      <c r="F16" s="3">
        <v>8.4</v>
      </c>
    </row>
    <row r="17" spans="2:8" x14ac:dyDescent="0.25">
      <c r="B17" s="1" t="s">
        <v>8</v>
      </c>
      <c r="C17" s="1">
        <v>0.61073376159775428</v>
      </c>
      <c r="D17" s="1">
        <v>0.73397667027129254</v>
      </c>
      <c r="E17" s="1">
        <v>0.70127159825725427</v>
      </c>
      <c r="F17" s="1">
        <v>0.82208185081631535</v>
      </c>
      <c r="G17" s="2">
        <f>AVERAGE(C17:F17)</f>
        <v>0.71701597023565411</v>
      </c>
      <c r="H17" s="2">
        <f>_xlfn.STDEV.P(C17:F17)</f>
        <v>7.5614644298960698E-2</v>
      </c>
    </row>
    <row r="20" spans="2:8" x14ac:dyDescent="0.25">
      <c r="B20" s="2" t="s">
        <v>9</v>
      </c>
      <c r="G20" s="1"/>
      <c r="H20" s="1"/>
    </row>
    <row r="21" spans="2:8" x14ac:dyDescent="0.25">
      <c r="B21" s="3" t="s">
        <v>10</v>
      </c>
      <c r="C21" s="3">
        <v>8.5</v>
      </c>
      <c r="D21" s="3">
        <v>8.6</v>
      </c>
      <c r="E21" s="3">
        <v>8.6999999999999993</v>
      </c>
      <c r="F21" s="3">
        <v>9.1</v>
      </c>
      <c r="G21" s="1"/>
      <c r="H21" s="1"/>
    </row>
    <row r="22" spans="2:8" x14ac:dyDescent="0.25">
      <c r="B22" s="4" t="s">
        <v>6</v>
      </c>
      <c r="C22" s="2">
        <v>14727.642</v>
      </c>
      <c r="D22" s="2">
        <v>13754.656999999999</v>
      </c>
      <c r="E22" s="2">
        <v>17067.297999999999</v>
      </c>
      <c r="F22" s="2">
        <v>15749.558000000001</v>
      </c>
      <c r="G22" s="1"/>
      <c r="H22" s="1"/>
    </row>
    <row r="23" spans="2:8" x14ac:dyDescent="0.25">
      <c r="B23" s="4" t="s">
        <v>0</v>
      </c>
      <c r="C23" s="2">
        <v>14211.459000000001</v>
      </c>
      <c r="D23" s="2">
        <v>21390.355</v>
      </c>
      <c r="E23" s="2">
        <v>18465.634999999998</v>
      </c>
      <c r="F23" s="2">
        <v>18900.077000000001</v>
      </c>
      <c r="G23" s="1"/>
      <c r="H23" s="1"/>
    </row>
    <row r="24" spans="2:8" x14ac:dyDescent="0.25">
      <c r="B24" s="4" t="s">
        <v>2</v>
      </c>
      <c r="C24" s="1">
        <f>C22/C23</f>
        <v>1.0363216049808819</v>
      </c>
      <c r="D24" s="1">
        <f t="shared" ref="D24:F24" si="2">D22/D23</f>
        <v>0.64303079588908174</v>
      </c>
      <c r="E24" s="1">
        <f t="shared" si="2"/>
        <v>0.92427354921723515</v>
      </c>
      <c r="F24" s="1">
        <f t="shared" si="2"/>
        <v>0.83330655213732729</v>
      </c>
      <c r="G24" s="1"/>
      <c r="H24" s="1"/>
    </row>
    <row r="25" spans="2:8" x14ac:dyDescent="0.25">
      <c r="B25" s="3" t="s">
        <v>10</v>
      </c>
      <c r="C25" s="3">
        <v>8.5</v>
      </c>
      <c r="D25" s="3">
        <v>8.6</v>
      </c>
      <c r="E25" s="3">
        <v>8.6999999999999993</v>
      </c>
      <c r="F25" s="3">
        <v>9.1</v>
      </c>
    </row>
    <row r="26" spans="2:8" x14ac:dyDescent="0.25">
      <c r="B26" s="4" t="s">
        <v>7</v>
      </c>
      <c r="C26" s="2">
        <v>16537.113000000001</v>
      </c>
      <c r="D26" s="2">
        <v>18114.475999999999</v>
      </c>
      <c r="E26" s="2">
        <v>20562.109</v>
      </c>
      <c r="F26" s="2">
        <v>13432.772000000001</v>
      </c>
    </row>
    <row r="27" spans="2:8" x14ac:dyDescent="0.25">
      <c r="B27" s="4" t="s">
        <v>1</v>
      </c>
      <c r="C27" s="2">
        <v>14728.751</v>
      </c>
      <c r="D27" s="2">
        <v>13903.34</v>
      </c>
      <c r="E27" s="2">
        <v>11726.716</v>
      </c>
      <c r="F27" s="2">
        <v>8890.06</v>
      </c>
    </row>
    <row r="28" spans="2:8" x14ac:dyDescent="0.25">
      <c r="B28" s="4" t="s">
        <v>2</v>
      </c>
      <c r="C28" s="1">
        <f>C26/C27</f>
        <v>1.1227776883457397</v>
      </c>
      <c r="D28" s="1">
        <f t="shared" ref="D28:F28" si="3">D26/D27</f>
        <v>1.3028866445041263</v>
      </c>
      <c r="E28" s="1">
        <f t="shared" si="3"/>
        <v>1.7534413726741571</v>
      </c>
      <c r="F28" s="1">
        <f t="shared" si="3"/>
        <v>1.5109877773603329</v>
      </c>
    </row>
    <row r="31" spans="2:8" x14ac:dyDescent="0.25">
      <c r="B31" s="1" t="s">
        <v>11</v>
      </c>
      <c r="C31" s="3">
        <v>8.5</v>
      </c>
      <c r="D31" s="3">
        <v>8.6</v>
      </c>
      <c r="E31" s="3">
        <v>8.6999999999999993</v>
      </c>
      <c r="F31" s="3">
        <v>9.1</v>
      </c>
    </row>
    <row r="32" spans="2:8" x14ac:dyDescent="0.25">
      <c r="B32" s="1" t="s">
        <v>6</v>
      </c>
      <c r="C32" s="1">
        <v>1.0363216049808819</v>
      </c>
      <c r="D32" s="1">
        <v>0.64303079588908174</v>
      </c>
      <c r="E32" s="1">
        <v>0.92427354921723515</v>
      </c>
      <c r="F32" s="1">
        <v>0.83330655213732729</v>
      </c>
      <c r="G32" s="2">
        <f>AVERAGE(C32:F32)</f>
        <v>0.85923312555613152</v>
      </c>
    </row>
    <row r="33" spans="2:7" x14ac:dyDescent="0.25">
      <c r="B33" s="1"/>
      <c r="C33" s="3">
        <v>8.5</v>
      </c>
      <c r="D33" s="3">
        <v>8.6</v>
      </c>
      <c r="E33" s="3">
        <v>8.6999999999999993</v>
      </c>
      <c r="F33" s="3">
        <v>9.1</v>
      </c>
    </row>
    <row r="34" spans="2:7" x14ac:dyDescent="0.25">
      <c r="B34" s="1" t="s">
        <v>8</v>
      </c>
      <c r="C34" s="1">
        <v>1.1227776883457397</v>
      </c>
      <c r="D34" s="1">
        <v>1.3028866445041263</v>
      </c>
      <c r="E34" s="1">
        <v>1.7534413726741571</v>
      </c>
      <c r="F34" s="1">
        <v>1.5109877773603329</v>
      </c>
      <c r="G34" s="2">
        <f>AVERAGE(C34:F34)</f>
        <v>1.4225233707210889</v>
      </c>
    </row>
    <row r="35" spans="2:7" x14ac:dyDescent="0.25">
      <c r="B35" s="1"/>
      <c r="C35" s="1"/>
      <c r="D35" s="1"/>
      <c r="E35" s="1"/>
      <c r="F35" s="1"/>
    </row>
    <row r="36" spans="2:7" x14ac:dyDescent="0.25">
      <c r="B36" s="1"/>
      <c r="C36" s="1"/>
      <c r="D36" s="1"/>
      <c r="E36" s="1"/>
      <c r="F36" s="1"/>
    </row>
    <row r="37" spans="2:7" x14ac:dyDescent="0.25">
      <c r="B37" s="2" t="s">
        <v>13</v>
      </c>
    </row>
    <row r="38" spans="2:7" x14ac:dyDescent="0.25">
      <c r="B38" s="3" t="s">
        <v>12</v>
      </c>
      <c r="C38" s="3">
        <v>5</v>
      </c>
      <c r="D38" s="3">
        <v>6</v>
      </c>
      <c r="E38" s="3">
        <v>7</v>
      </c>
      <c r="F38" s="3">
        <v>8</v>
      </c>
    </row>
    <row r="39" spans="2:7" x14ac:dyDescent="0.25">
      <c r="B39" s="4" t="s">
        <v>6</v>
      </c>
      <c r="C39" s="2">
        <v>22652.348000000002</v>
      </c>
      <c r="D39" s="2">
        <v>13548.468000000001</v>
      </c>
      <c r="E39" s="2">
        <v>14460.791999999999</v>
      </c>
      <c r="F39" s="2">
        <v>17929.771000000001</v>
      </c>
    </row>
    <row r="40" spans="2:7" x14ac:dyDescent="0.25">
      <c r="B40" s="4" t="s">
        <v>0</v>
      </c>
      <c r="C40" s="2">
        <v>33858.652999999998</v>
      </c>
      <c r="D40" s="2">
        <v>33821.127</v>
      </c>
      <c r="E40" s="2">
        <v>28511.119999999999</v>
      </c>
      <c r="F40" s="2">
        <v>26057.701000000001</v>
      </c>
    </row>
    <row r="41" spans="2:7" x14ac:dyDescent="0.25">
      <c r="B41" s="4" t="s">
        <v>2</v>
      </c>
      <c r="C41" s="1">
        <f>C39/C40</f>
        <v>0.66902685112724369</v>
      </c>
      <c r="D41" s="1">
        <f t="shared" ref="D41:F41" si="4">D39/D40</f>
        <v>0.40059185490773269</v>
      </c>
      <c r="E41" s="1">
        <f t="shared" si="4"/>
        <v>0.50719831420161676</v>
      </c>
      <c r="F41" s="1">
        <f t="shared" si="4"/>
        <v>0.68807954316460995</v>
      </c>
    </row>
    <row r="42" spans="2:7" x14ac:dyDescent="0.25">
      <c r="B42" s="3" t="s">
        <v>12</v>
      </c>
      <c r="C42" s="3">
        <v>1</v>
      </c>
      <c r="D42" s="3">
        <v>2</v>
      </c>
      <c r="E42" s="3">
        <v>3</v>
      </c>
      <c r="F42" s="3">
        <v>10</v>
      </c>
    </row>
    <row r="43" spans="2:7" x14ac:dyDescent="0.25">
      <c r="B43" s="4" t="s">
        <v>7</v>
      </c>
      <c r="C43" s="2">
        <v>21728.101999999999</v>
      </c>
      <c r="D43" s="2">
        <v>24069.25</v>
      </c>
      <c r="E43" s="2">
        <v>31069.731</v>
      </c>
      <c r="F43" s="2">
        <v>9036.3919999999998</v>
      </c>
    </row>
    <row r="44" spans="2:7" x14ac:dyDescent="0.25">
      <c r="B44" s="4" t="s">
        <v>1</v>
      </c>
      <c r="C44" s="2">
        <v>30170.667000000001</v>
      </c>
      <c r="D44" s="2">
        <v>21530.665000000001</v>
      </c>
      <c r="E44" s="2">
        <v>26201.311000000002</v>
      </c>
      <c r="F44" s="2">
        <v>14094.819</v>
      </c>
    </row>
    <row r="45" spans="2:7" x14ac:dyDescent="0.25">
      <c r="B45" s="4" t="s">
        <v>2</v>
      </c>
      <c r="C45" s="1">
        <f>C43/C44</f>
        <v>0.7201730740656147</v>
      </c>
      <c r="D45" s="1">
        <f t="shared" ref="D45:F45" si="5">D43/D44</f>
        <v>1.1179055547053469</v>
      </c>
      <c r="E45" s="1">
        <f t="shared" si="5"/>
        <v>1.1858082597470028</v>
      </c>
      <c r="F45" s="1">
        <f t="shared" si="5"/>
        <v>0.64111444070335344</v>
      </c>
    </row>
    <row r="48" spans="2:7" x14ac:dyDescent="0.25">
      <c r="B48" s="1" t="s">
        <v>14</v>
      </c>
      <c r="C48" s="3">
        <v>5</v>
      </c>
      <c r="D48" s="3">
        <v>6</v>
      </c>
      <c r="E48" s="3">
        <v>7</v>
      </c>
      <c r="F48" s="3">
        <v>8</v>
      </c>
    </row>
    <row r="49" spans="2:7" x14ac:dyDescent="0.25">
      <c r="B49" s="1" t="s">
        <v>6</v>
      </c>
      <c r="C49" s="1">
        <v>0.66902685112724369</v>
      </c>
      <c r="D49" s="1">
        <v>0.40059185490773269</v>
      </c>
      <c r="E49" s="1">
        <v>0.50719831420161676</v>
      </c>
      <c r="F49" s="1">
        <v>0.68807954316460995</v>
      </c>
      <c r="G49" s="2">
        <f>AVERAGE(C49:F49)</f>
        <v>0.56622414085030082</v>
      </c>
    </row>
    <row r="50" spans="2:7" x14ac:dyDescent="0.25">
      <c r="B50" s="1"/>
      <c r="C50" s="3">
        <v>1</v>
      </c>
      <c r="D50" s="3">
        <v>2</v>
      </c>
      <c r="E50" s="3">
        <v>3</v>
      </c>
      <c r="F50" s="3">
        <v>10</v>
      </c>
    </row>
    <row r="51" spans="2:7" x14ac:dyDescent="0.25">
      <c r="B51" s="1" t="s">
        <v>8</v>
      </c>
      <c r="C51" s="1">
        <v>0.7201730740656147</v>
      </c>
      <c r="D51" s="1">
        <v>1.1179055547053469</v>
      </c>
      <c r="E51" s="1">
        <v>1.1858082597470028</v>
      </c>
      <c r="F51" s="1">
        <v>0.64111444070335344</v>
      </c>
      <c r="G51" s="2">
        <f>AVERAGE(C51:F51)</f>
        <v>0.91625033230532937</v>
      </c>
    </row>
    <row r="52" spans="2:7" x14ac:dyDescent="0.25">
      <c r="B52" s="1"/>
      <c r="C52" s="1"/>
      <c r="D52" s="1"/>
      <c r="E52" s="1"/>
      <c r="F52" s="1"/>
    </row>
    <row r="53" spans="2:7" x14ac:dyDescent="0.25">
      <c r="B53" s="1"/>
      <c r="C53" s="1"/>
      <c r="D53" s="1"/>
      <c r="E53" s="1"/>
      <c r="F53" s="1"/>
    </row>
    <row r="54" spans="2:7" x14ac:dyDescent="0.25">
      <c r="B54" s="2" t="s">
        <v>15</v>
      </c>
      <c r="C54" s="3">
        <v>8.1</v>
      </c>
      <c r="D54" s="3">
        <v>8.1999999999999993</v>
      </c>
      <c r="E54" s="3">
        <v>8.3000000000000007</v>
      </c>
      <c r="F54" s="3">
        <v>8.4</v>
      </c>
    </row>
    <row r="55" spans="2:7" x14ac:dyDescent="0.25">
      <c r="B55" s="1" t="s">
        <v>6</v>
      </c>
      <c r="C55" s="1">
        <v>0.54356984698459365</v>
      </c>
      <c r="D55" s="1">
        <v>0.5005848698646348</v>
      </c>
      <c r="E55" s="1">
        <v>0.54232510207149021</v>
      </c>
      <c r="F55" s="1">
        <v>0.48661721349214443</v>
      </c>
    </row>
    <row r="56" spans="2:7" x14ac:dyDescent="0.25">
      <c r="B56" s="1"/>
      <c r="C56" s="3">
        <v>8.1</v>
      </c>
      <c r="D56" s="3">
        <v>8.1999999999999993</v>
      </c>
      <c r="E56" s="3">
        <v>8.3000000000000007</v>
      </c>
      <c r="F56" s="3">
        <v>8.4</v>
      </c>
    </row>
    <row r="57" spans="2:7" x14ac:dyDescent="0.25">
      <c r="B57" s="1" t="s">
        <v>8</v>
      </c>
      <c r="C57" s="1">
        <v>0.61073376159775428</v>
      </c>
      <c r="D57" s="1">
        <v>0.73397667027129254</v>
      </c>
      <c r="E57" s="1">
        <v>0.70127159825725427</v>
      </c>
      <c r="F57" s="1">
        <v>0.82208185081631535</v>
      </c>
    </row>
    <row r="59" spans="2:7" x14ac:dyDescent="0.25">
      <c r="B59" s="2" t="s">
        <v>16</v>
      </c>
      <c r="C59" s="3">
        <v>8.5</v>
      </c>
      <c r="D59" s="3">
        <v>8.6</v>
      </c>
      <c r="E59" s="3">
        <v>8.6999999999999993</v>
      </c>
      <c r="F59" s="3">
        <v>9.1</v>
      </c>
    </row>
    <row r="60" spans="2:7" x14ac:dyDescent="0.25">
      <c r="B60" s="1" t="s">
        <v>6</v>
      </c>
      <c r="C60" s="1">
        <v>1.0363216049808819</v>
      </c>
      <c r="D60" s="1">
        <v>0.64303079588908174</v>
      </c>
      <c r="E60" s="1">
        <v>0.92427354921723515</v>
      </c>
      <c r="F60" s="1">
        <v>0.83330655213732729</v>
      </c>
    </row>
    <row r="61" spans="2:7" x14ac:dyDescent="0.25">
      <c r="B61" s="1"/>
      <c r="C61" s="3">
        <v>8.5</v>
      </c>
      <c r="D61" s="3">
        <v>8.6</v>
      </c>
      <c r="E61" s="3">
        <v>8.6999999999999993</v>
      </c>
      <c r="F61" s="3">
        <v>9.1</v>
      </c>
    </row>
    <row r="62" spans="2:7" x14ac:dyDescent="0.25">
      <c r="B62" s="1" t="s">
        <v>8</v>
      </c>
      <c r="C62" s="1">
        <v>1.1227776883457397</v>
      </c>
      <c r="D62" s="1">
        <v>1.3028866445041263</v>
      </c>
      <c r="E62" s="1">
        <v>1.7534413726741571</v>
      </c>
      <c r="F62" s="1">
        <v>1.5109877773603329</v>
      </c>
    </row>
    <row r="64" spans="2:7" x14ac:dyDescent="0.25">
      <c r="B64" s="1" t="s">
        <v>17</v>
      </c>
      <c r="C64" s="3">
        <v>5</v>
      </c>
      <c r="D64" s="3">
        <v>6</v>
      </c>
      <c r="E64" s="3">
        <v>7</v>
      </c>
      <c r="F64" s="3">
        <v>8</v>
      </c>
    </row>
    <row r="65" spans="2:6" x14ac:dyDescent="0.25">
      <c r="B65" s="1" t="s">
        <v>6</v>
      </c>
      <c r="C65" s="1">
        <v>0.66902685112724369</v>
      </c>
      <c r="D65" s="1">
        <v>0.40059185490773269</v>
      </c>
      <c r="E65" s="1">
        <v>0.50719831420161676</v>
      </c>
      <c r="F65" s="1">
        <v>0.68807954316460995</v>
      </c>
    </row>
    <row r="66" spans="2:6" x14ac:dyDescent="0.25">
      <c r="B66" s="1"/>
      <c r="C66" s="3">
        <v>1</v>
      </c>
      <c r="D66" s="3">
        <v>2</v>
      </c>
      <c r="E66" s="3">
        <v>3</v>
      </c>
      <c r="F66" s="3">
        <v>10</v>
      </c>
    </row>
    <row r="67" spans="2:6" x14ac:dyDescent="0.25">
      <c r="B67" s="1" t="s">
        <v>8</v>
      </c>
      <c r="C67" s="1">
        <v>0.7201730740656147</v>
      </c>
      <c r="D67" s="1">
        <v>1.1179055547053469</v>
      </c>
      <c r="E67" s="1">
        <v>1.1858082597470028</v>
      </c>
      <c r="F67" s="1">
        <v>0.64111444070335344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2017-10-12T12:10:57Z</dcterms:created>
  <dcterms:modified xsi:type="dcterms:W3CDTF">2019-01-04T15:33:12Z</dcterms:modified>
</cp:coreProperties>
</file>