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7-Our Papers\In Preparation\CLN3\2019_Acta Neuropathologica_GomezGiro_CLN3\Data manuscript\Figure 4\partials\I\Astro3D\"/>
    </mc:Choice>
  </mc:AlternateContent>
  <bookViews>
    <workbookView xWindow="0" yWindow="0" windowWidth="14175" windowHeight="4320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  <c r="L30" i="1"/>
  <c r="K30" i="1"/>
  <c r="J30" i="1"/>
  <c r="I30" i="1"/>
  <c r="H30" i="1"/>
  <c r="G30" i="1"/>
  <c r="P29" i="1"/>
  <c r="O29" i="1"/>
  <c r="N29" i="1"/>
  <c r="M29" i="1"/>
  <c r="L29" i="1"/>
  <c r="K29" i="1"/>
  <c r="J29" i="1"/>
  <c r="I29" i="1"/>
  <c r="H29" i="1"/>
  <c r="G29" i="1"/>
  <c r="F29" i="1"/>
  <c r="F30" i="1"/>
  <c r="F13" i="1"/>
  <c r="F12" i="1"/>
</calcChain>
</file>

<file path=xl/sharedStrings.xml><?xml version="1.0" encoding="utf-8"?>
<sst xmlns="http://schemas.openxmlformats.org/spreadsheetml/2006/main" count="38" uniqueCount="34">
  <si>
    <t>LabelIdx</t>
  </si>
  <si>
    <t>AreaName</t>
  </si>
  <si>
    <t>NucMaskSum</t>
  </si>
  <si>
    <t>GFAPMaskSum</t>
  </si>
  <si>
    <t>S100bMaskSum</t>
  </si>
  <si>
    <t>S100bByNuc</t>
  </si>
  <si>
    <t>GFAPByNuc</t>
  </si>
  <si>
    <t>NucMaskHigh</t>
  </si>
  <si>
    <t>GFAPPercent</t>
  </si>
  <si>
    <t>DoubleMasksPercent</t>
  </si>
  <si>
    <t>S100bPercent</t>
  </si>
  <si>
    <t>Slide</t>
  </si>
  <si>
    <t>Q352X_Slide2</t>
  </si>
  <si>
    <t>Q352X_Slide3</t>
  </si>
  <si>
    <t>WT_Slide1_correct</t>
  </si>
  <si>
    <t>WT_Slide2</t>
  </si>
  <si>
    <t>MAP2ByNuc</t>
  </si>
  <si>
    <t>MAP2MaskSum</t>
  </si>
  <si>
    <t>Q352X_Slide1</t>
  </si>
  <si>
    <t>WT_Slide3</t>
  </si>
  <si>
    <t>AVERAGE</t>
  </si>
  <si>
    <t>SD</t>
  </si>
  <si>
    <t>Slide name</t>
  </si>
  <si>
    <t>Operetta barcode</t>
  </si>
  <si>
    <t>82a91a53-097d-44af-a82b-7ef8cf3ef7fa</t>
  </si>
  <si>
    <t>GG_20181207_GFAP488_S100B568_MAP2_647_Q352X_Slide2</t>
  </si>
  <si>
    <t>55616f75-6c26-4c83-91e5-ae009d7951d6</t>
  </si>
  <si>
    <t>GG_20181207_GFAP488_S100B568_MAP2_647_Q352X_Slide3</t>
  </si>
  <si>
    <t>932c629d-9b71-4f4d-bd32-e2fedefeab83</t>
  </si>
  <si>
    <t>GG_20181207_GFAP488_S100B568_MAP2_647_WT_Slide1</t>
  </si>
  <si>
    <t>92799f34-9922-4355-91c1-3073786c7513</t>
  </si>
  <si>
    <t>GG_20181207_GFAP488_S100B568_MAP2_647_WT_Slide2</t>
  </si>
  <si>
    <t>27397988-bdfe-4677-80a2-9d6054d79f89</t>
  </si>
  <si>
    <t>GG_20181208_GFAP488_S100B568_MAP2_647_WT_Slide1_correct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</si>
</sst>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A31" sqref="A31"/>
    </sheetView>
  </sheetViews>
  <sheetFormatPr defaultRowHeight="15" x14ac:dyDescent="0.25"/>
  <cols>
    <col min="1" max="1" width="55.140625" bestFit="1" customWidth="1"/>
    <col min="2" max="2" width="37.28515625" bestFit="1" customWidth="1"/>
    <col min="3" max="3" width="17.7109375" bestFit="1" customWidth="1"/>
    <col min="4" max="4" width="8.42578125" bestFit="1" customWidth="1"/>
    <col min="5" max="5" width="10.42578125" bestFit="1" customWidth="1"/>
    <col min="6" max="6" width="12.85546875" bestFit="1" customWidth="1"/>
    <col min="7" max="7" width="14.7109375" bestFit="1" customWidth="1"/>
    <col min="8" max="8" width="14.28515625" bestFit="1" customWidth="1"/>
    <col min="9" max="9" width="14.7109375" bestFit="1" customWidth="1"/>
    <col min="10" max="12" width="12" bestFit="1" customWidth="1"/>
    <col min="13" max="13" width="13.140625" bestFit="1" customWidth="1"/>
    <col min="14" max="14" width="12.5703125" bestFit="1" customWidth="1"/>
    <col min="15" max="15" width="20" bestFit="1" customWidth="1"/>
    <col min="16" max="16" width="13.140625" bestFit="1" customWidth="1"/>
  </cols>
  <sheetData>
    <row r="1" spans="1:16" x14ac:dyDescent="0.25">
      <c r="A1" s="2" t="s">
        <v>22</v>
      </c>
      <c r="B1" s="2" t="s">
        <v>23</v>
      </c>
      <c r="C1" t="s">
        <v>11</v>
      </c>
      <c r="D1" t="s">
        <v>0</v>
      </c>
      <c r="E1" t="s">
        <v>1</v>
      </c>
      <c r="F1" t="s">
        <v>2</v>
      </c>
      <c r="G1" t="s">
        <v>17</v>
      </c>
      <c r="H1" t="s">
        <v>3</v>
      </c>
      <c r="I1" t="s">
        <v>4</v>
      </c>
      <c r="J1" t="s">
        <v>16</v>
      </c>
      <c r="K1" t="s">
        <v>5</v>
      </c>
      <c r="L1" t="s">
        <v>6</v>
      </c>
      <c r="M1" t="s">
        <v>7</v>
      </c>
      <c r="N1" s="1" t="s">
        <v>8</v>
      </c>
      <c r="O1" s="1" t="s">
        <v>9</v>
      </c>
      <c r="P1" s="1" t="s">
        <v>10</v>
      </c>
    </row>
    <row r="2" spans="1:16" x14ac:dyDescent="0.25">
      <c r="A2" s="2" t="s">
        <v>29</v>
      </c>
      <c r="B2" s="2" t="s">
        <v>30</v>
      </c>
      <c r="C2" t="s">
        <v>18</v>
      </c>
      <c r="D2">
        <v>1</v>
      </c>
      <c r="F2">
        <v>57204024</v>
      </c>
      <c r="G2">
        <v>8557902</v>
      </c>
      <c r="H2">
        <v>87345287</v>
      </c>
      <c r="I2">
        <v>27930613</v>
      </c>
      <c r="J2">
        <v>0.14960314679960277</v>
      </c>
      <c r="K2">
        <v>0.48826308093290782</v>
      </c>
      <c r="L2">
        <v>1.5269080895427916</v>
      </c>
      <c r="M2">
        <v>1539646</v>
      </c>
      <c r="N2">
        <v>45.257960156649077</v>
      </c>
      <c r="O2">
        <v>20.738974970202623</v>
      </c>
      <c r="P2">
        <v>27.115613825983313</v>
      </c>
    </row>
    <row r="3" spans="1:16" x14ac:dyDescent="0.25">
      <c r="D3">
        <v>2</v>
      </c>
      <c r="F3">
        <v>28351857</v>
      </c>
      <c r="G3">
        <v>888586</v>
      </c>
      <c r="H3">
        <v>10597668</v>
      </c>
      <c r="I3">
        <v>1942619</v>
      </c>
      <c r="J3">
        <v>3.1341368574199564E-2</v>
      </c>
      <c r="K3">
        <v>6.8518227924188532E-2</v>
      </c>
      <c r="L3">
        <v>0.37379096543834855</v>
      </c>
      <c r="M3">
        <v>4599</v>
      </c>
      <c r="N3">
        <v>9.1429506051684672</v>
      </c>
      <c r="O3">
        <v>2.7477919528949948</v>
      </c>
      <c r="P3">
        <v>5.4138043833824012</v>
      </c>
    </row>
    <row r="4" spans="1:16" x14ac:dyDescent="0.25">
      <c r="D4">
        <v>3</v>
      </c>
      <c r="F4">
        <v>55626616</v>
      </c>
      <c r="G4">
        <v>3136952</v>
      </c>
      <c r="H4">
        <v>46210462</v>
      </c>
      <c r="I4">
        <v>3270832</v>
      </c>
      <c r="J4">
        <v>5.6393004384807446E-2</v>
      </c>
      <c r="K4">
        <v>5.8799765925002523E-2</v>
      </c>
      <c r="L4">
        <v>0.83072574466870319</v>
      </c>
      <c r="M4">
        <v>1703015</v>
      </c>
      <c r="N4">
        <v>55.739568111706447</v>
      </c>
      <c r="O4">
        <v>15.197272284461762</v>
      </c>
      <c r="P4">
        <v>15.765546354927748</v>
      </c>
    </row>
    <row r="5" spans="1:16" x14ac:dyDescent="0.25">
      <c r="A5" s="3" t="s">
        <v>25</v>
      </c>
      <c r="B5" s="3" t="s">
        <v>26</v>
      </c>
      <c r="C5" t="s">
        <v>12</v>
      </c>
      <c r="D5">
        <v>1</v>
      </c>
      <c r="F5">
        <v>35457935</v>
      </c>
      <c r="G5">
        <v>4819495</v>
      </c>
      <c r="H5">
        <v>268365</v>
      </c>
      <c r="I5">
        <v>51440</v>
      </c>
      <c r="J5">
        <v>0.13592147991697767</v>
      </c>
      <c r="K5">
        <v>1.4507331010675042E-3</v>
      </c>
      <c r="L5">
        <v>7.5685456583977602E-3</v>
      </c>
      <c r="M5">
        <v>214710</v>
      </c>
      <c r="N5">
        <v>0.71364852809991086</v>
      </c>
      <c r="O5">
        <v>8.9206066012488858E-2</v>
      </c>
      <c r="P5">
        <v>0.77311923877490341</v>
      </c>
    </row>
    <row r="6" spans="1:16" x14ac:dyDescent="0.25">
      <c r="D6">
        <v>2</v>
      </c>
      <c r="F6">
        <v>61740881</v>
      </c>
      <c r="G6">
        <v>15946962</v>
      </c>
      <c r="H6">
        <v>47802131</v>
      </c>
      <c r="I6">
        <v>3862419</v>
      </c>
      <c r="J6">
        <v>0.25828853980881811</v>
      </c>
      <c r="K6">
        <v>6.2558533947709619E-2</v>
      </c>
      <c r="L6">
        <v>0.77423791539352993</v>
      </c>
      <c r="M6">
        <v>634002</v>
      </c>
      <c r="N6">
        <v>35.205992509363298</v>
      </c>
      <c r="O6">
        <v>7.1715910667221525</v>
      </c>
      <c r="P6">
        <v>7.7264530448051056</v>
      </c>
    </row>
    <row r="7" spans="1:16" x14ac:dyDescent="0.25">
      <c r="D7">
        <v>3</v>
      </c>
      <c r="F7">
        <v>11852543</v>
      </c>
      <c r="G7">
        <v>230156</v>
      </c>
      <c r="H7">
        <v>10654034</v>
      </c>
      <c r="I7">
        <v>155887</v>
      </c>
      <c r="J7">
        <v>1.9418280110858912E-2</v>
      </c>
      <c r="K7">
        <v>1.3152198646315815E-2</v>
      </c>
      <c r="L7">
        <v>0.89888169990186917</v>
      </c>
      <c r="M7">
        <v>7705</v>
      </c>
      <c r="N7">
        <v>10.266438523588365</v>
      </c>
      <c r="O7">
        <v>0.90442434612564171</v>
      </c>
      <c r="P7">
        <v>0.90442434612564171</v>
      </c>
    </row>
    <row r="8" spans="1:16" x14ac:dyDescent="0.25">
      <c r="A8" s="4" t="s">
        <v>27</v>
      </c>
      <c r="B8" s="4" t="s">
        <v>28</v>
      </c>
      <c r="C8" t="s">
        <v>13</v>
      </c>
      <c r="D8">
        <v>1</v>
      </c>
      <c r="F8">
        <v>79993715</v>
      </c>
      <c r="G8">
        <v>20315439</v>
      </c>
      <c r="H8">
        <v>86169086</v>
      </c>
      <c r="I8">
        <v>26530600</v>
      </c>
      <c r="J8">
        <v>0.25396293946343157</v>
      </c>
      <c r="K8">
        <v>0.33165855592529986</v>
      </c>
      <c r="L8">
        <v>1.0771982023837747</v>
      </c>
      <c r="M8">
        <v>7167330</v>
      </c>
      <c r="N8">
        <v>43.272292993630572</v>
      </c>
      <c r="O8">
        <v>23.646496815286625</v>
      </c>
      <c r="P8">
        <v>26.811305732484076</v>
      </c>
    </row>
    <row r="9" spans="1:16" x14ac:dyDescent="0.25">
      <c r="D9">
        <v>2</v>
      </c>
      <c r="F9">
        <v>41223574</v>
      </c>
      <c r="G9">
        <v>37936025</v>
      </c>
      <c r="H9">
        <v>34223943</v>
      </c>
      <c r="I9">
        <v>288715</v>
      </c>
      <c r="J9">
        <v>0.92025075263973954</v>
      </c>
      <c r="K9">
        <v>7.0036382580510852E-3</v>
      </c>
      <c r="L9">
        <v>0.83020319878135751</v>
      </c>
      <c r="M9">
        <v>10421713</v>
      </c>
      <c r="N9">
        <v>65.136476426799007</v>
      </c>
      <c r="O9">
        <v>1.1166253101736971</v>
      </c>
      <c r="P9">
        <v>1.4888337468982631</v>
      </c>
    </row>
    <row r="10" spans="1:16" x14ac:dyDescent="0.25">
      <c r="D10">
        <v>3</v>
      </c>
      <c r="F10">
        <v>67038379</v>
      </c>
      <c r="G10">
        <v>36264714</v>
      </c>
      <c r="H10">
        <v>72443453</v>
      </c>
      <c r="I10">
        <v>5176228</v>
      </c>
      <c r="J10">
        <v>0.54095451800825911</v>
      </c>
      <c r="K10">
        <v>7.7212905162876919E-2</v>
      </c>
      <c r="L10">
        <v>1.0806265616893869</v>
      </c>
      <c r="M10">
        <v>2926353</v>
      </c>
      <c r="N10">
        <v>65.225352112676063</v>
      </c>
      <c r="O10">
        <v>17.887323943661972</v>
      </c>
      <c r="P10">
        <v>19.450704225352116</v>
      </c>
    </row>
    <row r="12" spans="1:16" x14ac:dyDescent="0.25">
      <c r="E12" t="s">
        <v>20</v>
      </c>
      <c r="F12">
        <f>AVERAGE(F2:F10)</f>
        <v>48721058.222222224</v>
      </c>
    </row>
    <row r="13" spans="1:16" x14ac:dyDescent="0.25">
      <c r="E13" t="s">
        <v>21</v>
      </c>
      <c r="F13">
        <f>_xlfn.STDEV.P(F2:F10)</f>
        <v>20024931.695218641</v>
      </c>
    </row>
    <row r="20" spans="1:16" x14ac:dyDescent="0.25">
      <c r="A20" s="5" t="s">
        <v>33</v>
      </c>
      <c r="B20" s="5" t="s">
        <v>24</v>
      </c>
      <c r="C20" t="s">
        <v>14</v>
      </c>
      <c r="D20">
        <v>1</v>
      </c>
      <c r="F20">
        <v>57274797</v>
      </c>
      <c r="G20">
        <v>40093675</v>
      </c>
      <c r="H20">
        <v>18030865</v>
      </c>
      <c r="I20">
        <v>788668</v>
      </c>
      <c r="J20">
        <v>0.70002299615308983</v>
      </c>
      <c r="K20">
        <v>1.3769896032979392E-2</v>
      </c>
      <c r="L20">
        <v>0.31481325023290785</v>
      </c>
      <c r="M20">
        <v>4843279</v>
      </c>
      <c r="N20">
        <v>28.728367193378478</v>
      </c>
      <c r="O20">
        <v>3.6568848758465013</v>
      </c>
      <c r="P20">
        <v>4.680210684725358</v>
      </c>
    </row>
    <row r="21" spans="1:16" x14ac:dyDescent="0.25">
      <c r="D21">
        <v>2</v>
      </c>
      <c r="F21">
        <v>54248962</v>
      </c>
      <c r="G21">
        <v>32524736</v>
      </c>
      <c r="H21">
        <v>15965121</v>
      </c>
      <c r="I21">
        <v>823526</v>
      </c>
      <c r="J21">
        <v>0.59954577564083167</v>
      </c>
      <c r="K21">
        <v>1.5180493223077705E-2</v>
      </c>
      <c r="L21">
        <v>0.29429357560795355</v>
      </c>
      <c r="M21">
        <v>3637320</v>
      </c>
      <c r="N21">
        <v>24.348871377053559</v>
      </c>
      <c r="O21">
        <v>3.4192600507546409</v>
      </c>
      <c r="P21">
        <v>5.0754641378389209</v>
      </c>
    </row>
    <row r="22" spans="1:16" x14ac:dyDescent="0.25">
      <c r="D22">
        <v>3</v>
      </c>
      <c r="F22">
        <v>57818760</v>
      </c>
      <c r="G22">
        <v>37161004</v>
      </c>
      <c r="H22">
        <v>33231325</v>
      </c>
      <c r="I22">
        <v>843650</v>
      </c>
      <c r="J22">
        <v>0.64271534014219611</v>
      </c>
      <c r="K22">
        <v>1.4591284904761016E-2</v>
      </c>
      <c r="L22">
        <v>0.57474987357044671</v>
      </c>
      <c r="M22">
        <v>1569786</v>
      </c>
      <c r="N22">
        <v>39.078581931057016</v>
      </c>
      <c r="O22">
        <v>2.091161574906061</v>
      </c>
      <c r="P22">
        <v>2.6956379676523445</v>
      </c>
    </row>
    <row r="23" spans="1:16" x14ac:dyDescent="0.25">
      <c r="A23" s="6" t="s">
        <v>31</v>
      </c>
      <c r="B23" s="6" t="s">
        <v>32</v>
      </c>
      <c r="C23" t="s">
        <v>15</v>
      </c>
      <c r="D23">
        <v>1</v>
      </c>
      <c r="F23">
        <v>62387067</v>
      </c>
      <c r="G23">
        <v>20498609</v>
      </c>
      <c r="H23">
        <v>13177338</v>
      </c>
      <c r="I23">
        <v>1243271</v>
      </c>
      <c r="J23">
        <v>0.32857144895111035</v>
      </c>
      <c r="K23">
        <v>1.9928345084727257E-2</v>
      </c>
      <c r="L23">
        <v>0.21121906564384571</v>
      </c>
      <c r="M23">
        <v>7864958</v>
      </c>
      <c r="N23">
        <v>19.525406241939645</v>
      </c>
      <c r="O23">
        <v>3.5594531854526696</v>
      </c>
      <c r="P23">
        <v>9.2855300490069634</v>
      </c>
    </row>
    <row r="24" spans="1:16" x14ac:dyDescent="0.25">
      <c r="D24">
        <v>2</v>
      </c>
      <c r="F24">
        <v>62612443</v>
      </c>
      <c r="G24">
        <v>10119981</v>
      </c>
      <c r="H24">
        <v>14780399</v>
      </c>
      <c r="I24">
        <v>279016</v>
      </c>
      <c r="J24">
        <v>0.16162891136510996</v>
      </c>
      <c r="K24">
        <v>4.4562388341882779E-3</v>
      </c>
      <c r="L24">
        <v>0.23606168824941073</v>
      </c>
      <c r="M24">
        <v>5635450</v>
      </c>
      <c r="N24">
        <v>20.676831535886947</v>
      </c>
      <c r="O24">
        <v>0.57022437089376476</v>
      </c>
      <c r="P24">
        <v>2.2065203917193505</v>
      </c>
    </row>
    <row r="25" spans="1:16" x14ac:dyDescent="0.25">
      <c r="D25">
        <v>3</v>
      </c>
      <c r="F25">
        <v>40896216</v>
      </c>
      <c r="G25">
        <v>14724196</v>
      </c>
      <c r="H25">
        <v>31369016</v>
      </c>
      <c r="I25">
        <v>1753479</v>
      </c>
      <c r="J25">
        <v>0.36003810230266781</v>
      </c>
      <c r="K25">
        <v>4.2876314033552639E-2</v>
      </c>
      <c r="L25">
        <v>0.7670395715828574</v>
      </c>
      <c r="M25">
        <v>2720002</v>
      </c>
      <c r="N25">
        <v>31.795224977043159</v>
      </c>
      <c r="O25">
        <v>8.0578512396694215</v>
      </c>
      <c r="P25">
        <v>8.7924701561065195</v>
      </c>
    </row>
    <row r="26" spans="1:16" x14ac:dyDescent="0.25">
      <c r="A26" s="7" t="s">
        <v>31</v>
      </c>
      <c r="B26" s="7" t="s">
        <v>32</v>
      </c>
      <c r="C26" t="s">
        <v>19</v>
      </c>
      <c r="D26">
        <v>1</v>
      </c>
      <c r="F26">
        <v>42536660</v>
      </c>
      <c r="G26">
        <v>24212242</v>
      </c>
      <c r="H26">
        <v>76142242</v>
      </c>
      <c r="I26">
        <v>2036855</v>
      </c>
      <c r="J26">
        <v>0.56920881899999998</v>
      </c>
      <c r="K26">
        <v>4.7884694999999998E-2</v>
      </c>
      <c r="L26">
        <v>1.790038099</v>
      </c>
      <c r="M26">
        <v>2546678</v>
      </c>
      <c r="N26">
        <v>48.295511349999998</v>
      </c>
      <c r="O26">
        <v>5.1484554630000003</v>
      </c>
      <c r="P26">
        <v>10.44686594</v>
      </c>
    </row>
    <row r="27" spans="1:16" x14ac:dyDescent="0.25">
      <c r="D27">
        <v>2</v>
      </c>
      <c r="F27">
        <v>53334327</v>
      </c>
      <c r="G27">
        <v>5593060</v>
      </c>
      <c r="H27">
        <v>36897963</v>
      </c>
      <c r="I27">
        <v>983131</v>
      </c>
      <c r="J27">
        <v>0.104867921</v>
      </c>
      <c r="K27">
        <v>1.8433363000000001E-2</v>
      </c>
      <c r="L27">
        <v>0.69182391700000001</v>
      </c>
      <c r="M27">
        <v>10965746</v>
      </c>
      <c r="N27">
        <v>43.553067990000002</v>
      </c>
      <c r="O27">
        <v>5.5970149249999999</v>
      </c>
      <c r="P27">
        <v>5.7421227200000002</v>
      </c>
    </row>
    <row r="29" spans="1:16" x14ac:dyDescent="0.25">
      <c r="E29" t="s">
        <v>20</v>
      </c>
      <c r="F29">
        <f>AVERAGE(F19:F27)</f>
        <v>53888654</v>
      </c>
      <c r="G29">
        <f t="shared" ref="G29:P29" si="0">AVERAGE(G20:G27)</f>
        <v>23115937.875</v>
      </c>
      <c r="H29">
        <f t="shared" si="0"/>
        <v>29949283.625</v>
      </c>
      <c r="I29">
        <f t="shared" si="0"/>
        <v>1093949.5</v>
      </c>
      <c r="J29">
        <f t="shared" si="0"/>
        <v>0.4333249143193757</v>
      </c>
      <c r="K29">
        <f t="shared" si="0"/>
        <v>2.2140078764160787E-2</v>
      </c>
      <c r="L29">
        <f t="shared" si="0"/>
        <v>0.61000488011092768</v>
      </c>
      <c r="M29">
        <f t="shared" si="0"/>
        <v>4972902.375</v>
      </c>
      <c r="N29">
        <f t="shared" si="0"/>
        <v>32.000232824544845</v>
      </c>
      <c r="O29">
        <f t="shared" si="0"/>
        <v>4.0125382106903826</v>
      </c>
      <c r="P29">
        <f t="shared" si="0"/>
        <v>6.1156027558811816</v>
      </c>
    </row>
    <row r="30" spans="1:16" x14ac:dyDescent="0.25">
      <c r="E30" t="s">
        <v>21</v>
      </c>
      <c r="F30">
        <f>_xlfn.STDEV.P(F19:F27)</f>
        <v>7692102.5154086119</v>
      </c>
      <c r="G30">
        <f t="shared" ref="G30:P30" si="1">_xlfn.STDEV.P(G20:G27)</f>
        <v>11876724.566817038</v>
      </c>
      <c r="H30">
        <f t="shared" si="1"/>
        <v>19505959.70387185</v>
      </c>
      <c r="I30">
        <f t="shared" si="1"/>
        <v>530532.71651261055</v>
      </c>
      <c r="J30">
        <f t="shared" si="1"/>
        <v>0.21187053457645583</v>
      </c>
      <c r="K30">
        <f t="shared" si="1"/>
        <v>1.414039647234496E-2</v>
      </c>
      <c r="L30">
        <f t="shared" si="1"/>
        <v>0.48871654936575704</v>
      </c>
      <c r="M30">
        <f t="shared" si="1"/>
        <v>2938133.7228387827</v>
      </c>
      <c r="N30">
        <f t="shared" si="1"/>
        <v>10.013979657160256</v>
      </c>
      <c r="O30">
        <f t="shared" si="1"/>
        <v>2.1327915692421096</v>
      </c>
      <c r="P30">
        <f t="shared" si="1"/>
        <v>2.8773405484623273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LCSB Lab</dc:creator>
  <cp:lastModifiedBy>Gemma GOMEZ GIRO</cp:lastModifiedBy>
  <dcterms:created xsi:type="dcterms:W3CDTF">2019-01-01T19:58:07Z</dcterms:created>
  <dcterms:modified xsi:type="dcterms:W3CDTF">2019-09-12T13:51:59Z</dcterms:modified>
</cp:coreProperties>
</file>