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tlas\LCSB_Images\groups\schwamborn\gemma.gomezgiro\Autofluorescence_SubC_stainings_organoids\"/>
    </mc:Choice>
  </mc:AlternateContent>
  <bookViews>
    <workbookView xWindow="0" yWindow="0" windowWidth="28800" windowHeight="12300" activeTab="1"/>
  </bookViews>
  <sheets>
    <sheet name="Sheet1" sheetId="1" r:id="rId1"/>
    <sheet name="New images 01122018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4" i="2" l="1"/>
  <c r="N23" i="2"/>
  <c r="N22" i="2"/>
  <c r="N21" i="2"/>
  <c r="N19" i="2"/>
  <c r="N17" i="2"/>
  <c r="N15" i="2"/>
  <c r="N13" i="2"/>
  <c r="N11" i="2"/>
  <c r="N9" i="2"/>
  <c r="N7" i="2"/>
  <c r="N5" i="2"/>
  <c r="N3" i="2"/>
  <c r="N46" i="2"/>
  <c r="N45" i="2"/>
  <c r="N44" i="2"/>
  <c r="N43" i="2"/>
  <c r="N29" i="2"/>
  <c r="N27" i="2"/>
  <c r="N25" i="2"/>
  <c r="N41" i="2"/>
  <c r="N39" i="2"/>
  <c r="N37" i="2"/>
  <c r="N35" i="2"/>
  <c r="N33" i="2"/>
  <c r="N31" i="2"/>
  <c r="F46" i="2" l="1"/>
  <c r="F45" i="2"/>
  <c r="F25" i="2"/>
  <c r="F24" i="2"/>
  <c r="F23" i="2"/>
  <c r="F43" i="2"/>
  <c r="F29" i="2"/>
  <c r="F27" i="2"/>
  <c r="F41" i="2"/>
  <c r="F39" i="2"/>
  <c r="F37" i="2"/>
  <c r="F35" i="2"/>
  <c r="F33" i="2"/>
  <c r="F31" i="2"/>
  <c r="F44" i="2"/>
  <c r="F22" i="2"/>
  <c r="F21" i="2"/>
  <c r="F19" i="2"/>
  <c r="F17" i="2"/>
  <c r="F15" i="2"/>
  <c r="F13" i="2"/>
  <c r="F11" i="2"/>
  <c r="F9" i="2"/>
  <c r="F7" i="2"/>
  <c r="F5" i="2"/>
  <c r="F3" i="2"/>
</calcChain>
</file>

<file path=xl/sharedStrings.xml><?xml version="1.0" encoding="utf-8"?>
<sst xmlns="http://schemas.openxmlformats.org/spreadsheetml/2006/main" count="422" uniqueCount="177">
  <si>
    <t>Section</t>
  </si>
  <si>
    <t>Mean grey value</t>
  </si>
  <si>
    <t>WT_section_1_200418_region 1_60x_snap_c1.tif</t>
  </si>
  <si>
    <t>WT_section_1_200418_region 2_60x_snap_c1.tif</t>
  </si>
  <si>
    <t>WT_section_1_200418_region 3_60x_snap_c1.tif</t>
  </si>
  <si>
    <t>WT_section_1_200418_region 4_60x_snap_c1.tif</t>
  </si>
  <si>
    <t>WT_section_1_200418_region 5_60x_snap_c1.tif</t>
  </si>
  <si>
    <t>WT_section_1_200418_region 6_60x_snap_c1.tif</t>
  </si>
  <si>
    <t>WT_section_1_200418_region 7_60x_snap_c1.tif</t>
  </si>
  <si>
    <t>WT_section_2_200418_region 1_60x_snap_c1.tif</t>
  </si>
  <si>
    <t>WT_section_2_200418_region 2_60x_snap_c1.tif</t>
  </si>
  <si>
    <t>WT_section_2_200418_region 3_60x_snap_c1.tif</t>
  </si>
  <si>
    <t>WT_section_2_200418_region 4_60x_snap_c1.tif</t>
  </si>
  <si>
    <t>MUT_section_1_200418_region 1_60x_snap_c1.tif</t>
  </si>
  <si>
    <t>MUT_section_1_200418_region 2_60x_snap_c1.tif</t>
  </si>
  <si>
    <t>MUT_section_1_200418_region 3_60x_snap_c1.tif</t>
  </si>
  <si>
    <t>MUT_section_1_200418_region 4_60x_snap_c1.tif</t>
  </si>
  <si>
    <t>MUT_section_1_200418_region 5_60x_snap_c1.tif</t>
  </si>
  <si>
    <t>MUT_section_1_200418_region 6_60x_snap_c1.tif</t>
  </si>
  <si>
    <t>MUT_section_2_200418_region 1_60x_snap_c1.tif</t>
  </si>
  <si>
    <t>MUT_section_2_200418_region 2_60x_snap_c1.tif</t>
  </si>
  <si>
    <t>MUT_section_2_200418_region 3_60x_snap_c1.tif</t>
  </si>
  <si>
    <t>MUT_section_auto488_SubC647_60x snap_c1.tif</t>
  </si>
  <si>
    <t>MUT_section_auto488_SubC647_60x_region2 snap_c1.tif</t>
  </si>
  <si>
    <t>ROI0</t>
  </si>
  <si>
    <t>excl.</t>
  </si>
  <si>
    <t>Mask</t>
  </si>
  <si>
    <t>ZeroZero</t>
  </si>
  <si>
    <t>Rtotal</t>
  </si>
  <si>
    <t>m</t>
  </si>
  <si>
    <t>b</t>
  </si>
  <si>
    <t>Ch1 thresh</t>
  </si>
  <si>
    <t>Ch2 thresh</t>
  </si>
  <si>
    <t>R coloc</t>
  </si>
  <si>
    <t>R&lt;threshold</t>
  </si>
  <si>
    <t>M1</t>
  </si>
  <si>
    <t>M2</t>
  </si>
  <si>
    <t>tM1</t>
  </si>
  <si>
    <t>tM2</t>
  </si>
  <si>
    <t>Ncoloc</t>
  </si>
  <si>
    <t>%Volume</t>
  </si>
  <si>
    <t>%Ch1 Vol</t>
  </si>
  <si>
    <t>%Ch2 Vol</t>
  </si>
  <si>
    <t>%Ch1 Int</t>
  </si>
  <si>
    <t>%Ch2 Int</t>
  </si>
  <si>
    <t>%Ch1 Int &gt; thresh</t>
  </si>
  <si>
    <t>%Ch2 Int &gt; thresh</t>
  </si>
  <si>
    <t>-0.000±0.001</t>
  </si>
  <si>
    <t>0/100</t>
  </si>
  <si>
    <t>Costes X, Y, Z</t>
  </si>
  <si>
    <t>0.042 µm (4 pix.)</t>
  </si>
  <si>
    <t>R(obs)</t>
  </si>
  <si>
    <r>
      <t xml:space="preserve">R(rand) mean </t>
    </r>
    <r>
      <rPr>
        <sz val="11"/>
        <color theme="1"/>
        <rFont val="Calibri"/>
        <family val="2"/>
      </rPr>
      <t>±sd</t>
    </r>
  </si>
  <si>
    <t>P-value</t>
  </si>
  <si>
    <t>R(rand)&gt;R(obs)</t>
  </si>
  <si>
    <t>Iterations</t>
  </si>
  <si>
    <t>Randomisation</t>
  </si>
  <si>
    <t>PSF width</t>
  </si>
  <si>
    <t>-0.007±0.002</t>
  </si>
  <si>
    <t>-0.001±0.002</t>
  </si>
  <si>
    <t>-0.000±0.002</t>
  </si>
  <si>
    <t>-0.039±0.001</t>
  </si>
  <si>
    <t>0.000±0.002</t>
  </si>
  <si>
    <t>-0.006±0.003</t>
  </si>
  <si>
    <t>No positive correlations found</t>
  </si>
  <si>
    <t>-0.016±0.002</t>
  </si>
  <si>
    <t>-0.140±0.002</t>
  </si>
  <si>
    <t>-0.145±0.002</t>
  </si>
  <si>
    <t>-0.091±0.002</t>
  </si>
  <si>
    <t>�</t>
  </si>
  <si>
    <t>-0.188±0.004</t>
  </si>
  <si>
    <t>-0.002±0.002</t>
  </si>
  <si>
    <t>-0.014±0.002</t>
  </si>
  <si>
    <t>-0.016±0.003</t>
  </si>
  <si>
    <t>Analysis:</t>
  </si>
  <si>
    <t>Image &gt; Type &gt; 16-bit</t>
  </si>
  <si>
    <t>Analyze &gt; Colocalization &gt; Colocalization Threshold</t>
  </si>
  <si>
    <t>Analyze &gt; Colocalization &gt; Colocalization Test (tests if the colocalization could occur randomly)</t>
  </si>
  <si>
    <t>WT_section_3_old_region 1_60x_snap_c1</t>
  </si>
  <si>
    <t>WT_section_3_old_region 2_60x_snap_c1</t>
  </si>
  <si>
    <t>WT_section_3_old_region 3_60x_snap_c1</t>
  </si>
  <si>
    <t>WT_section_3_old_region 4_60x_snap_c1</t>
  </si>
  <si>
    <t>WT_section_4_old_region 1_60x_snap_c1</t>
  </si>
  <si>
    <t>WT_section_4_old_region 2_60x_snap_c1</t>
  </si>
  <si>
    <t>WT_section_4_old_region 3_60x_snap_c1</t>
  </si>
  <si>
    <t>WT_section_4_old_region 4_60x_snap_c1</t>
  </si>
  <si>
    <t>MUT_section_3_old_region 1_60x_snap_c1</t>
  </si>
  <si>
    <t>MUT_section_3_old_region 2_60x_snap_c1</t>
  </si>
  <si>
    <t>MUT_section_3_old_region 3_60x_snap_c1</t>
  </si>
  <si>
    <t>MUT_section_3_old_region 4_60x_snap_c1</t>
  </si>
  <si>
    <t>MUT_section_4_old_region 1_60x_snap_c1</t>
  </si>
  <si>
    <t>MUT_section_4_old_region 2_60x_snap_c1</t>
  </si>
  <si>
    <t>MUT_section_4_old_region 3_60x_snap_c1</t>
  </si>
  <si>
    <t>MUT_section_4_old_region 4_60x_snap_c1</t>
  </si>
  <si>
    <t>-0.001±0.003</t>
  </si>
  <si>
    <t>-0.000±0.003</t>
  </si>
  <si>
    <t>0.000±0.003</t>
  </si>
  <si>
    <t>-0.005±0.002</t>
  </si>
  <si>
    <t>20181201_Autofl_568_hoechst_405_WT_Section_1_tile_c1+2.jpg (red):2048-2804</t>
  </si>
  <si>
    <t>20181201_Autofl_568_hoechst_405_WT_Section_1_tile_c1+2.jpg (blue):2048-2804</t>
  </si>
  <si>
    <t>20181201_Autofl_568_hoechst_405_WT_Section_2_tile_c1+2.jpg (red):2124-2736</t>
  </si>
  <si>
    <t>20181201_Autofl_568_hoechst_405_WT_Section_2_tile_c1+2.jpg (blue):2124-2736</t>
  </si>
  <si>
    <t>20181201_Autofl_568_hoechst_405_WT_Section_3_tile_c1+2.jpg (red):1880-2168</t>
  </si>
  <si>
    <t>20181201_Autofl_568_hoechst_405_WT_Section_3_tile_c1+2.jpg (blue):1880-2168</t>
  </si>
  <si>
    <t>20181201_Autofl_568_hoechst_405_WT_Section_4_tile_c1+2.jpg (red):2208-2328</t>
  </si>
  <si>
    <t>20181201_Autofl_568_hoechst_405_WT_Section_4_tile_c1+2.jpg (blue):2208-2328</t>
  </si>
  <si>
    <t>20181201_Autofl_568_hoechst_405_WT_Section_5_tile_c1+2.jpg (red):2689-2328</t>
  </si>
  <si>
    <t>20181201_Autofl_568_hoechst_405_WT_Section_5_tile_c1+2.jpg (blue):2689-2328</t>
  </si>
  <si>
    <t>20181201_Autofl_568_hoechst_405_WT_Section_6_tile_c1+2.jpg (red):2860-2352</t>
  </si>
  <si>
    <t>20181201_Autofl_568_hoechst_405_WT_Section_6_tile_c1+2.jpg (blue):2860-2352</t>
  </si>
  <si>
    <t>20181201_Autofl_568_hoechst_405_WT_Section_7_tile_c1+2.jpg (red):1852-2804</t>
  </si>
  <si>
    <t>20181201_Autofl_568_hoechst_405_WT_Section_7_tile_c1+2.jpg (blue):1852-2804</t>
  </si>
  <si>
    <t>20181201_Autofl_568_hoechst_405_WT_Section_8_tile_c1+2.jpg (red):1589-3489</t>
  </si>
  <si>
    <t>20181201_Autofl_568_hoechst_405_WT_Section_8_tile_c1+2.jpg (blue):1589-3489</t>
  </si>
  <si>
    <t>20181201_Autofl_568_hoechst_405_WT_Section_9_tile_c1+2.jpg (red):1539-3258</t>
  </si>
  <si>
    <t>20181201_Autofl_568_hoechst_405_WT_Section_9_tile_c1+2.jpg (blue):1539-3258</t>
  </si>
  <si>
    <t>Area</t>
  </si>
  <si>
    <t>Mean</t>
  </si>
  <si>
    <t>ST.DEV</t>
  </si>
  <si>
    <t>20181201_Autofl_568_hoechst_405_Q352X_Section_1_tile_c1+2.jpg (red):2520-2236</t>
  </si>
  <si>
    <t>20181201_Autofl_568_hoechst_405_Q352X_Section_1_tile_c1+2.jpg (blue):2520-2236</t>
  </si>
  <si>
    <t>20181201_Autofl_568_hoechst_405_Q352X_Section_2_tile_c1+2.jpg (red):2140-2544</t>
  </si>
  <si>
    <t>20181201_Autofl_568_hoechst_405_Q352X_Section_2_tile_c1+2.jpg (blue):2140-2544</t>
  </si>
  <si>
    <t>20181201_Autofl_568_hoechst_405_Q352X_Section_3_tile_c1+2.jpg (red):2552-1968</t>
  </si>
  <si>
    <t>20181201_Autofl_568_hoechst_405_Q352X_Section_3_tile_c1+2.jpg (blue):2552-1968</t>
  </si>
  <si>
    <t>20181201_Autofl_568_hoechst_405_Q352X_Section_4_tile_c1+2.jpg (red):2996-2464</t>
  </si>
  <si>
    <t>20181201_Autofl_568_hoechst_405_Q352X_Section_4_tile_c1+2.jpg (blue):2996-2464</t>
  </si>
  <si>
    <t>20181201_Autofl_568_hoechst_405_Q352X_Section_5_tile_c1+2.jpg (red):2533-2256</t>
  </si>
  <si>
    <t>20181201_Autofl_568_hoechst_405_Q352X_Section_5_tile_c1+2.jpg (blue):2533-2256</t>
  </si>
  <si>
    <t>20181201_Autofl_568_hoechst_405_Q352X_Section_6_tile_c1+2.jpg (red):2152-1916</t>
  </si>
  <si>
    <t>20181201_Autofl_568_hoechst_405_Q352X_Section_6_tile_c1+2.jpg (blue):2152-1916</t>
  </si>
  <si>
    <t>20181201_Autofl_568_hoechst_405_Q352X_Section_7_tile_c1+2.jpg (red):2344-1388</t>
  </si>
  <si>
    <t>20181201_Autofl_568_hoechst_405_Q352X_Section_7_tile_c1+2.jpg (blue):2344-1388</t>
  </si>
  <si>
    <t>20181201_Autofl_568_hoechst_405_Q352X_Section_8_tile_c1+2.jpg (red):2320-2788</t>
  </si>
  <si>
    <t>20181201_Autofl_568_hoechst_405_Q352X_Section_8_tile_c1+2.jpg (blue):2320-2788</t>
  </si>
  <si>
    <t>20181201_Autofl_568_hoechst_405_Q352X_Section_9_tile_c1+2.jpg (red):1128-2694</t>
  </si>
  <si>
    <t>20181201_Autofl_568_hoechst_405_Q352X_Section_9_tile_c1+2.jpg (blue):1128-2694</t>
  </si>
  <si>
    <t>Red/blue</t>
  </si>
  <si>
    <t>AVERAGE</t>
  </si>
  <si>
    <t>Auto. AVERAGE</t>
  </si>
  <si>
    <t>Auto.STD</t>
  </si>
  <si>
    <t>20181201_Autofl_568_hoechst_405_Q352X_Section_9_tile_c1+2.jpg (red):1137-2703</t>
  </si>
  <si>
    <t>20181201_Autofl_568_hoechst_405_Q352X_Section_9_tile_c1+2.jpg (blue):1137-2703</t>
  </si>
  <si>
    <t>20181201_Autofl_568_hoechst_405_Q352X_Section_8_tile_c1+2.jpg (red):2388-2712</t>
  </si>
  <si>
    <t>20181201_Autofl_568_hoechst_405_Q352X_Section_8_tile_c1+2.jpg (blue):2388-2712</t>
  </si>
  <si>
    <t>20181201_Autofl_568_hoechst_405_Q352X_Section_7_tile_c1+2.jpg (red):2228-1408</t>
  </si>
  <si>
    <t>20181201_Autofl_568_hoechst_405_Q352X_Section_7_tile_c1+2.jpg (blue):2228-1408</t>
  </si>
  <si>
    <t>20181201_Autofl_568_hoechst_405_Q352X_Section_6_tile_c1+2.jpg (red):2164-1944</t>
  </si>
  <si>
    <t>20181201_Autofl_568_hoechst_405_Q352X_Section_6_tile_c1+2.jpg (blue):2164-1944</t>
  </si>
  <si>
    <t>20181201_Autofl_568_hoechst_405_Q352X_Section_5_tile_c1+2.jpg (red):2545-2272</t>
  </si>
  <si>
    <t>20181201_Autofl_568_hoechst_405_Q352X_Section_5_tile_c1+2.jpg (blue):2545-2272</t>
  </si>
  <si>
    <t>20181201_Autofl_568_hoechst_405_Q352X_Section_4_tile_c1+2.jpg (red):2937-2508</t>
  </si>
  <si>
    <t>20181201_Autofl_568_hoechst_405_Q352X_Section_4_tile_c1+2.jpg (blue):2937-2508</t>
  </si>
  <si>
    <t>20181201_Autofl_568_hoechst_405_Q352X_Section_3_tile_c1+2.jpg (red):2560-2056</t>
  </si>
  <si>
    <t>20181201_Autofl_568_hoechst_405_Q352X_Section_3_tile_c1+2.jpg (blue):2560-2056</t>
  </si>
  <si>
    <t>20181201_Autofl_568_hoechst_405_Q352X_Section_2_tile_c1+2.jpg (red):2060-2536</t>
  </si>
  <si>
    <t>20181201_Autofl_568_hoechst_405_Q352X_Section_2_tile_c1+2.jpg (blue):2060-2536</t>
  </si>
  <si>
    <t>20181201_Autofl_568_hoechst_405_Q352X_Section_1_tile_c1+2.jpg (red):2588-2296</t>
  </si>
  <si>
    <t>20181201_Autofl_568_hoechst_405_Q352X_Section_1_tile_c1+2.jpg (blue):2588-2296</t>
  </si>
  <si>
    <t>20181201_Autofl_568_hoechst_405_WT_Section_1_tile_c1+2.jpg (red):1960-2780</t>
  </si>
  <si>
    <t>20181201_Autofl_568_hoechst_405_WT_Section_1_tile_c1+2.jpg (blue):1960-2780</t>
  </si>
  <si>
    <t>20181201_Autofl_568_hoechst_405_WT_Section_2_tile_c1+2.jpg (red):2132-2716</t>
  </si>
  <si>
    <t>20181201_Autofl_568_hoechst_405_WT_Section_2_tile_c1+2.jpg (blue):2132-2716</t>
  </si>
  <si>
    <t>20181201_Autofl_568_hoechst_405_WT_Section_3_tile_c1+2.jpg (red):1892-2140</t>
  </si>
  <si>
    <t>20181201_Autofl_568_hoechst_405_WT_Section_3_tile_c1+2.jpg (blue):1892-2140</t>
  </si>
  <si>
    <t>20181201_Autofl_568_hoechst_405_WT_Section_4_tile_c1+2.jpg (red):2204-2256</t>
  </si>
  <si>
    <t>20181201_Autofl_568_hoechst_405_WT_Section_4_tile_c1+2.jpg (blue):2204-2256</t>
  </si>
  <si>
    <t>20181201_Autofl_568_hoechst_405_WT_Section_5_tile_c1+2.jpg (red):2637-2308</t>
  </si>
  <si>
    <t>20181201_Autofl_568_hoechst_405_WT_Section_5_tile_c1+2.jpg (blue):2637-2308</t>
  </si>
  <si>
    <t>20181201_Autofl_568_hoechst_405_WT_Section_6_tile_c1+2.jpg (red):2852-2316</t>
  </si>
  <si>
    <t>20181201_Autofl_568_hoechst_405_WT_Section_6_tile_c1+2.jpg (blue):2852-2316</t>
  </si>
  <si>
    <t>20181201_Autofl_568_hoechst_405_WT_Section_7_tile_c1+2.jpg (red):1908-2852</t>
  </si>
  <si>
    <t>20181201_Autofl_568_hoechst_405_WT_Section_7_tile_c1+2.jpg (blue):1908-2852</t>
  </si>
  <si>
    <t>20181201_Autofl_568_hoechst_405_WT_Section_8_tile_c1+2.jpg (red):1598-3420</t>
  </si>
  <si>
    <t>20181201_Autofl_568_hoechst_405_WT_Section_8_tile_c1+2.jpg (blue):1598-3420</t>
  </si>
  <si>
    <t>20181201_Autofl_568_hoechst_405_WT_Section_9_tile_c1+2.jpg (red):1580-3303</t>
  </si>
  <si>
    <t>20181201_Autofl_568_hoechst_405_WT_Section_9_tile_c1+2.jpg (blue):1580-3303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</si>
</sst>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0" fontId="0" fillId="0" borderId="0" xfId="0" applyNumberFormat="1"/>
    <xf numFmtId="0" fontId="0" fillId="2" borderId="0" xfId="0" applyFill="1"/>
    <xf numFmtId="10" fontId="0" fillId="2" borderId="0" xfId="0" applyNumberFormat="1" applyFill="1"/>
    <xf numFmtId="0" fontId="0" fillId="3" borderId="0" xfId="0" applyFill="1"/>
    <xf numFmtId="10" fontId="0" fillId="3" borderId="0" xfId="0" applyNumberFormat="1" applyFill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15875</xdr:colOff>
      <xdr:row>50</xdr:row>
      <xdr:rowOff>127000</xdr:rowOff>
    </xdr:from>
    <xdr:to>
      <xdr:col>13</xdr:col>
      <xdr:colOff>530225</xdr:colOff>
      <xdr:row>68</xdr:row>
      <xdr:rowOff>127000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1370" t="30447" r="48596" b="36337"/>
        <a:stretch/>
      </xdr:blipFill>
      <xdr:spPr>
        <a:xfrm>
          <a:off x="625475" y="7747000"/>
          <a:ext cx="10048875" cy="3429000"/>
        </a:xfrm>
        <a:prstGeom prst="rect">
          <a:avLst/>
        </a:prstGeom>
      </xdr:spPr>
    </xdr:pic>
    <xdr:clientData/>
  </xdr:twoCellAnchor>
  <xdr:twoCellAnchor editAs="oneCell">
    <xdr:from>
      <xdr:col>1</xdr:col>
      <xdr:colOff>183173</xdr:colOff>
      <xdr:row>69</xdr:row>
      <xdr:rowOff>109904</xdr:rowOff>
    </xdr:from>
    <xdr:to>
      <xdr:col>3</xdr:col>
      <xdr:colOff>439614</xdr:colOff>
      <xdr:row>90</xdr:row>
      <xdr:rowOff>1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2840" t="24059" r="58714" b="38186"/>
        <a:stretch/>
      </xdr:blipFill>
      <xdr:spPr>
        <a:xfrm>
          <a:off x="805961" y="10917116"/>
          <a:ext cx="4249615" cy="3736731"/>
        </a:xfrm>
        <a:prstGeom prst="rect">
          <a:avLst/>
        </a:prstGeom>
      </xdr:spPr>
    </xdr:pic>
    <xdr:clientData/>
  </xdr:twoCellAnchor>
  <xdr:twoCellAnchor editAs="oneCell">
    <xdr:from>
      <xdr:col>3</xdr:col>
      <xdr:colOff>586152</xdr:colOff>
      <xdr:row>73</xdr:row>
      <xdr:rowOff>139932</xdr:rowOff>
    </xdr:from>
    <xdr:to>
      <xdr:col>10</xdr:col>
      <xdr:colOff>0</xdr:colOff>
      <xdr:row>91</xdr:row>
      <xdr:rowOff>43843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3028" t="68741" r="62465" b="8109"/>
        <a:stretch/>
      </xdr:blipFill>
      <xdr:spPr>
        <a:xfrm>
          <a:off x="5202114" y="11679836"/>
          <a:ext cx="3004040" cy="3201026"/>
        </a:xfrm>
        <a:prstGeom prst="rect">
          <a:avLst/>
        </a:prstGeom>
      </xdr:spPr>
    </xdr:pic>
    <xdr:clientData/>
  </xdr:twoCellAnchor>
  <xdr:twoCellAnchor editAs="oneCell">
    <xdr:from>
      <xdr:col>9</xdr:col>
      <xdr:colOff>616323</xdr:colOff>
      <xdr:row>70</xdr:row>
      <xdr:rowOff>56030</xdr:rowOff>
    </xdr:from>
    <xdr:to>
      <xdr:col>14</xdr:col>
      <xdr:colOff>504265</xdr:colOff>
      <xdr:row>89</xdr:row>
      <xdr:rowOff>141193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2838" t="31764" r="58756" b="21202"/>
        <a:stretch/>
      </xdr:blipFill>
      <xdr:spPr>
        <a:xfrm>
          <a:off x="8124264" y="10141324"/>
          <a:ext cx="3193677" cy="3278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0"/>
  <sheetViews>
    <sheetView topLeftCell="A31" zoomScale="69" zoomScaleNormal="69" workbookViewId="0">
      <selection activeCell="C95" sqref="C95"/>
    </sheetView>
  </sheetViews>
  <sheetFormatPr defaultRowHeight="15" x14ac:dyDescent="0.25"/>
  <cols>
    <col min="2" max="2" width="44.140625" bestFit="1" customWidth="1"/>
    <col min="3" max="3" width="15.7109375" bestFit="1" customWidth="1"/>
    <col min="7" max="7" width="2.7109375" bestFit="1" customWidth="1"/>
    <col min="8" max="8" width="2.140625" bestFit="1" customWidth="1"/>
    <col min="9" max="10" width="10.42578125" bestFit="1" customWidth="1"/>
    <col min="12" max="12" width="11.7109375" bestFit="1" customWidth="1"/>
    <col min="18" max="18" width="13.28515625" customWidth="1"/>
    <col min="23" max="24" width="16.42578125" bestFit="1" customWidth="1"/>
    <col min="26" max="26" width="16.5703125" bestFit="1" customWidth="1"/>
    <col min="28" max="28" width="14.42578125" bestFit="1" customWidth="1"/>
    <col min="30" max="30" width="14.42578125" bestFit="1" customWidth="1"/>
    <col min="31" max="31" width="15.5703125" bestFit="1" customWidth="1"/>
  </cols>
  <sheetData>
    <row r="1" spans="1:31" x14ac:dyDescent="0.25">
      <c r="B1" t="s">
        <v>0</v>
      </c>
      <c r="C1" t="s">
        <v>1</v>
      </c>
      <c r="D1" t="s">
        <v>26</v>
      </c>
      <c r="E1" t="s">
        <v>27</v>
      </c>
      <c r="F1" t="s">
        <v>28</v>
      </c>
      <c r="G1" t="s">
        <v>29</v>
      </c>
      <c r="H1" t="s">
        <v>30</v>
      </c>
      <c r="I1" t="s">
        <v>31</v>
      </c>
      <c r="J1" t="s">
        <v>32</v>
      </c>
      <c r="K1" t="s">
        <v>33</v>
      </c>
      <c r="L1" t="s">
        <v>34</v>
      </c>
      <c r="M1" t="s">
        <v>35</v>
      </c>
      <c r="N1" t="s">
        <v>36</v>
      </c>
      <c r="O1" t="s">
        <v>37</v>
      </c>
      <c r="P1" t="s">
        <v>38</v>
      </c>
      <c r="Q1" t="s">
        <v>39</v>
      </c>
      <c r="R1" t="s">
        <v>40</v>
      </c>
      <c r="S1" t="s">
        <v>41</v>
      </c>
      <c r="T1" t="s">
        <v>42</v>
      </c>
      <c r="U1" t="s">
        <v>43</v>
      </c>
      <c r="V1" t="s">
        <v>44</v>
      </c>
      <c r="W1" t="s">
        <v>45</v>
      </c>
      <c r="X1" t="s">
        <v>46</v>
      </c>
      <c r="Y1" t="s">
        <v>51</v>
      </c>
      <c r="Z1" t="s">
        <v>52</v>
      </c>
      <c r="AA1" t="s">
        <v>53</v>
      </c>
      <c r="AB1" t="s">
        <v>54</v>
      </c>
      <c r="AC1" t="s">
        <v>55</v>
      </c>
      <c r="AD1" t="s">
        <v>56</v>
      </c>
      <c r="AE1" t="s">
        <v>57</v>
      </c>
    </row>
    <row r="2" spans="1:31" s="4" customFormat="1" x14ac:dyDescent="0.25">
      <c r="A2" s="4">
        <v>1</v>
      </c>
      <c r="B2" s="4" t="s">
        <v>2</v>
      </c>
      <c r="C2" s="4">
        <v>3.6960000000000002</v>
      </c>
      <c r="D2" s="4" t="s">
        <v>24</v>
      </c>
      <c r="E2" s="4" t="s">
        <v>25</v>
      </c>
      <c r="F2" s="4">
        <v>0.156</v>
      </c>
      <c r="G2" s="4">
        <v>0</v>
      </c>
      <c r="H2" s="4">
        <v>4</v>
      </c>
      <c r="I2" s="4">
        <v>6912</v>
      </c>
      <c r="J2" s="4">
        <v>5</v>
      </c>
      <c r="K2" s="4">
        <v>2.1100000000000001E-2</v>
      </c>
      <c r="L2" s="4">
        <v>5.0000000000000001E-3</v>
      </c>
      <c r="M2" s="4">
        <v>0.74260000000000004</v>
      </c>
      <c r="N2" s="4">
        <v>0.97109999999999996</v>
      </c>
      <c r="O2" s="4">
        <v>0.45519999999999999</v>
      </c>
      <c r="P2" s="4">
        <v>0.18429999999999999</v>
      </c>
      <c r="Q2" s="4">
        <v>64469</v>
      </c>
      <c r="R2" s="5">
        <v>6.1499999999999999E-2</v>
      </c>
      <c r="S2" s="5">
        <v>0.46260000000000001</v>
      </c>
      <c r="T2" s="5">
        <v>0.1588</v>
      </c>
      <c r="U2" s="5">
        <v>0.1532</v>
      </c>
      <c r="V2" s="5">
        <v>0.1547</v>
      </c>
      <c r="W2" s="5">
        <v>0.46870000000000001</v>
      </c>
      <c r="X2" s="5">
        <v>0.18240000000000001</v>
      </c>
      <c r="Y2" s="4">
        <v>0.156</v>
      </c>
      <c r="Z2" s="4" t="s">
        <v>47</v>
      </c>
      <c r="AA2" s="4">
        <v>1</v>
      </c>
      <c r="AB2" s="4" t="s">
        <v>48</v>
      </c>
      <c r="AC2" s="4">
        <v>100</v>
      </c>
      <c r="AD2" s="4" t="s">
        <v>49</v>
      </c>
      <c r="AE2" s="4" t="s">
        <v>50</v>
      </c>
    </row>
    <row r="3" spans="1:31" x14ac:dyDescent="0.25">
      <c r="A3">
        <v>2</v>
      </c>
      <c r="B3" t="s">
        <v>3</v>
      </c>
      <c r="C3">
        <v>2.6030000000000002</v>
      </c>
      <c r="D3" t="s">
        <v>24</v>
      </c>
      <c r="E3" t="s">
        <v>25</v>
      </c>
      <c r="F3">
        <v>8.2000000000000003E-2</v>
      </c>
      <c r="G3">
        <v>0</v>
      </c>
      <c r="H3">
        <v>2</v>
      </c>
      <c r="I3">
        <v>12455</v>
      </c>
      <c r="J3">
        <v>2</v>
      </c>
      <c r="K3">
        <v>3.39E-2</v>
      </c>
      <c r="L3">
        <v>-3.0000000000000001E-3</v>
      </c>
      <c r="M3">
        <v>0.47860000000000003</v>
      </c>
      <c r="N3">
        <v>0.93940000000000001</v>
      </c>
      <c r="O3">
        <v>0.40579999999999999</v>
      </c>
      <c r="P3">
        <v>8.9499999999999996E-2</v>
      </c>
      <c r="Q3">
        <v>26494</v>
      </c>
      <c r="R3" s="1">
        <v>2.53E-2</v>
      </c>
      <c r="S3" s="1">
        <v>0.43169999999999997</v>
      </c>
      <c r="T3" s="1">
        <v>7.0499999999999993E-2</v>
      </c>
      <c r="U3" s="1">
        <v>8.0199999999999994E-2</v>
      </c>
      <c r="V3" s="1">
        <v>8.5699999999999998E-2</v>
      </c>
      <c r="W3" s="1">
        <v>0.43709999999999999</v>
      </c>
      <c r="X3" s="1">
        <v>8.8200000000000001E-2</v>
      </c>
      <c r="Y3">
        <v>8.2000000000000003E-2</v>
      </c>
      <c r="Z3" t="s">
        <v>58</v>
      </c>
      <c r="AA3">
        <v>1</v>
      </c>
      <c r="AB3" t="s">
        <v>48</v>
      </c>
      <c r="AC3">
        <v>100</v>
      </c>
      <c r="AD3" t="s">
        <v>49</v>
      </c>
      <c r="AE3" t="s">
        <v>50</v>
      </c>
    </row>
    <row r="4" spans="1:31" x14ac:dyDescent="0.25">
      <c r="A4">
        <v>3</v>
      </c>
      <c r="B4" t="s">
        <v>4</v>
      </c>
      <c r="C4">
        <v>2.976</v>
      </c>
      <c r="D4" t="s">
        <v>24</v>
      </c>
      <c r="E4" t="s">
        <v>25</v>
      </c>
      <c r="F4">
        <v>0.184</v>
      </c>
      <c r="G4">
        <v>0</v>
      </c>
      <c r="H4">
        <v>3</v>
      </c>
      <c r="I4">
        <v>5536</v>
      </c>
      <c r="J4">
        <v>3</v>
      </c>
      <c r="K4">
        <v>0.29370000000000002</v>
      </c>
      <c r="L4">
        <v>2E-3</v>
      </c>
      <c r="M4">
        <v>0.61009999999999998</v>
      </c>
      <c r="N4">
        <v>0.95879999999999999</v>
      </c>
      <c r="O4">
        <v>0.48449999999999999</v>
      </c>
      <c r="P4">
        <v>0.1938</v>
      </c>
      <c r="Q4">
        <v>64073</v>
      </c>
      <c r="R4" s="1">
        <v>6.1100000000000002E-2</v>
      </c>
      <c r="S4" s="1">
        <v>0.49659999999999999</v>
      </c>
      <c r="T4" s="1">
        <v>0.1512</v>
      </c>
      <c r="U4" s="1">
        <v>0.1638</v>
      </c>
      <c r="V4" s="1">
        <v>0.17879999999999999</v>
      </c>
      <c r="W4" s="1">
        <v>0.50919999999999999</v>
      </c>
      <c r="X4" s="1">
        <v>0.18870000000000001</v>
      </c>
      <c r="Y4">
        <v>0.184</v>
      </c>
      <c r="Z4" t="s">
        <v>59</v>
      </c>
      <c r="AA4">
        <v>1</v>
      </c>
      <c r="AB4" t="s">
        <v>48</v>
      </c>
      <c r="AC4">
        <v>100</v>
      </c>
      <c r="AD4" s="1" t="s">
        <v>49</v>
      </c>
      <c r="AE4" s="1" t="s">
        <v>50</v>
      </c>
    </row>
    <row r="5" spans="1:31" x14ac:dyDescent="0.25">
      <c r="A5">
        <v>4</v>
      </c>
      <c r="B5" t="s">
        <v>5</v>
      </c>
      <c r="C5">
        <v>3.359</v>
      </c>
      <c r="D5" t="s">
        <v>24</v>
      </c>
      <c r="E5" t="s">
        <v>25</v>
      </c>
      <c r="F5">
        <v>6.7000000000000004E-2</v>
      </c>
      <c r="G5">
        <v>0</v>
      </c>
      <c r="H5">
        <v>3</v>
      </c>
      <c r="I5">
        <v>10368</v>
      </c>
      <c r="J5">
        <v>3</v>
      </c>
      <c r="K5">
        <v>0.1308</v>
      </c>
      <c r="L5">
        <v>8.0000000000000002E-3</v>
      </c>
      <c r="M5">
        <v>0.64159999999999995</v>
      </c>
      <c r="N5">
        <v>0.96530000000000005</v>
      </c>
      <c r="O5">
        <v>0.50529999999999997</v>
      </c>
      <c r="P5">
        <v>5.3100000000000001E-2</v>
      </c>
      <c r="Q5">
        <v>21109</v>
      </c>
      <c r="R5" s="1">
        <v>2.01E-2</v>
      </c>
      <c r="S5" s="1">
        <v>0.48159999999999997</v>
      </c>
      <c r="T5" s="1">
        <v>4.2200000000000001E-2</v>
      </c>
      <c r="U5" s="1">
        <v>5.9299999999999999E-2</v>
      </c>
      <c r="V5" s="1">
        <v>4.8500000000000001E-2</v>
      </c>
      <c r="W5" s="1">
        <v>0.48499999999999999</v>
      </c>
      <c r="X5" s="1">
        <v>5.0999999999999997E-2</v>
      </c>
      <c r="Y5">
        <v>6.7000000000000004E-2</v>
      </c>
      <c r="Z5" t="s">
        <v>60</v>
      </c>
      <c r="AA5">
        <v>1</v>
      </c>
      <c r="AB5" t="s">
        <v>48</v>
      </c>
      <c r="AC5">
        <v>100</v>
      </c>
      <c r="AD5" t="s">
        <v>49</v>
      </c>
      <c r="AE5" t="s">
        <v>50</v>
      </c>
    </row>
    <row r="6" spans="1:31" x14ac:dyDescent="0.25">
      <c r="A6">
        <v>5</v>
      </c>
      <c r="B6" t="s">
        <v>6</v>
      </c>
      <c r="C6">
        <v>1.738</v>
      </c>
      <c r="D6" t="s">
        <v>24</v>
      </c>
      <c r="E6" t="s">
        <v>25</v>
      </c>
      <c r="F6">
        <v>3.6999999999999998E-2</v>
      </c>
      <c r="G6">
        <v>0</v>
      </c>
      <c r="H6">
        <v>1</v>
      </c>
      <c r="I6">
        <v>13122</v>
      </c>
      <c r="J6">
        <v>1</v>
      </c>
      <c r="K6">
        <v>1.78E-2</v>
      </c>
      <c r="L6">
        <v>8.0000000000000002E-3</v>
      </c>
      <c r="M6">
        <v>0.37140000000000001</v>
      </c>
      <c r="N6">
        <v>0.86439999999999995</v>
      </c>
      <c r="O6">
        <v>0.37140000000000001</v>
      </c>
      <c r="P6">
        <v>2.4899999999999999E-2</v>
      </c>
      <c r="Q6">
        <v>5539</v>
      </c>
      <c r="R6" s="1">
        <v>5.3E-3</v>
      </c>
      <c r="S6" s="1">
        <v>0.41299999999999998</v>
      </c>
      <c r="T6" s="1">
        <v>1.6799999999999999E-2</v>
      </c>
      <c r="U6" s="1">
        <v>2.6200000000000001E-2</v>
      </c>
      <c r="V6" s="1">
        <v>2.4199999999999999E-2</v>
      </c>
      <c r="W6" s="1">
        <v>0.41699999999999998</v>
      </c>
      <c r="X6" s="1">
        <v>2.4199999999999999E-2</v>
      </c>
      <c r="Y6">
        <v>3.6999999999999998E-2</v>
      </c>
      <c r="Z6" t="s">
        <v>61</v>
      </c>
      <c r="AA6">
        <v>1</v>
      </c>
      <c r="AB6" t="s">
        <v>48</v>
      </c>
      <c r="AC6">
        <v>100</v>
      </c>
      <c r="AD6" t="s">
        <v>49</v>
      </c>
      <c r="AE6" t="s">
        <v>50</v>
      </c>
    </row>
    <row r="7" spans="1:31" x14ac:dyDescent="0.25">
      <c r="A7">
        <v>6</v>
      </c>
      <c r="B7" t="s">
        <v>7</v>
      </c>
      <c r="C7">
        <v>4.2270000000000003</v>
      </c>
      <c r="D7" t="s">
        <v>24</v>
      </c>
      <c r="E7" t="s">
        <v>25</v>
      </c>
      <c r="F7">
        <v>0.186</v>
      </c>
      <c r="G7">
        <v>0</v>
      </c>
      <c r="H7">
        <v>4.0999999999999996</v>
      </c>
      <c r="I7">
        <v>6561</v>
      </c>
      <c r="J7">
        <v>5</v>
      </c>
      <c r="K7">
        <v>0.64990000000000003</v>
      </c>
      <c r="L7">
        <v>-2E-3</v>
      </c>
      <c r="M7">
        <v>0.73160000000000003</v>
      </c>
      <c r="N7">
        <v>0.97909999999999997</v>
      </c>
      <c r="O7">
        <v>0.46920000000000001</v>
      </c>
      <c r="P7">
        <v>0.1169</v>
      </c>
      <c r="Q7">
        <v>42211</v>
      </c>
      <c r="R7" s="1">
        <v>4.0300000000000002E-2</v>
      </c>
      <c r="S7" s="1">
        <v>0.48949999999999999</v>
      </c>
      <c r="T7" s="1">
        <v>9.6199999999999994E-2</v>
      </c>
      <c r="U7" s="1">
        <v>0.1211</v>
      </c>
      <c r="V7" s="1">
        <v>0.1007</v>
      </c>
      <c r="W7" s="1">
        <v>0.52980000000000005</v>
      </c>
      <c r="X7" s="1">
        <v>0.1174</v>
      </c>
      <c r="Y7">
        <v>0.186</v>
      </c>
      <c r="Z7" t="s">
        <v>62</v>
      </c>
      <c r="AA7">
        <v>1</v>
      </c>
      <c r="AB7" t="s">
        <v>48</v>
      </c>
      <c r="AC7">
        <v>100</v>
      </c>
      <c r="AD7" t="s">
        <v>49</v>
      </c>
      <c r="AE7" t="s">
        <v>50</v>
      </c>
    </row>
    <row r="8" spans="1:31" s="4" customFormat="1" x14ac:dyDescent="0.25">
      <c r="A8" s="4">
        <v>7</v>
      </c>
      <c r="B8" s="4" t="s">
        <v>8</v>
      </c>
      <c r="C8" s="4">
        <v>3.8919999999999999</v>
      </c>
      <c r="D8" s="4" t="s">
        <v>24</v>
      </c>
      <c r="E8" s="4" t="s">
        <v>25</v>
      </c>
      <c r="F8" s="4">
        <v>0.22500000000000001</v>
      </c>
      <c r="G8" s="4">
        <v>0</v>
      </c>
      <c r="H8" s="4">
        <v>3</v>
      </c>
      <c r="I8" s="4">
        <v>5832</v>
      </c>
      <c r="J8" s="4">
        <v>3</v>
      </c>
      <c r="K8" s="4">
        <v>0.29520000000000002</v>
      </c>
      <c r="L8" s="4">
        <v>-6.0000000000000001E-3</v>
      </c>
      <c r="M8" s="4">
        <v>0.65369999999999995</v>
      </c>
      <c r="N8" s="4">
        <v>0.96870000000000001</v>
      </c>
      <c r="O8" s="4">
        <v>0.5272</v>
      </c>
      <c r="P8" s="4">
        <v>0.27579999999999999</v>
      </c>
      <c r="Q8" s="4">
        <v>86765</v>
      </c>
      <c r="R8" s="5">
        <v>8.2699999999999996E-2</v>
      </c>
      <c r="S8" s="5">
        <v>0.51160000000000005</v>
      </c>
      <c r="T8" s="5">
        <v>0.2266</v>
      </c>
      <c r="U8" s="5">
        <v>0.23119999999999999</v>
      </c>
      <c r="V8" s="5">
        <v>0.25530000000000003</v>
      </c>
      <c r="W8" s="5">
        <v>0.53069999999999995</v>
      </c>
      <c r="X8" s="5">
        <v>0.2681</v>
      </c>
      <c r="Y8" s="4">
        <v>0.22500000000000001</v>
      </c>
      <c r="Z8" s="4" t="s">
        <v>63</v>
      </c>
      <c r="AA8" s="4">
        <v>1</v>
      </c>
      <c r="AB8" s="4" t="s">
        <v>48</v>
      </c>
      <c r="AC8" s="4">
        <v>100</v>
      </c>
      <c r="AD8" s="4" t="s">
        <v>49</v>
      </c>
      <c r="AE8" s="4" t="s">
        <v>50</v>
      </c>
    </row>
    <row r="9" spans="1:31" s="2" customFormat="1" x14ac:dyDescent="0.25">
      <c r="A9" s="2">
        <v>8</v>
      </c>
      <c r="B9" s="2" t="s">
        <v>9</v>
      </c>
      <c r="C9" s="2">
        <v>2.6389999999999998</v>
      </c>
      <c r="D9" s="2" t="s">
        <v>24</v>
      </c>
      <c r="E9" s="2" t="s">
        <v>25</v>
      </c>
      <c r="F9" s="2">
        <v>0.106</v>
      </c>
      <c r="G9" s="2">
        <v>0.8</v>
      </c>
      <c r="H9" s="2">
        <v>-1893.7</v>
      </c>
      <c r="I9" s="2">
        <v>1536</v>
      </c>
      <c r="J9" s="2">
        <v>-665</v>
      </c>
      <c r="K9" s="2">
        <v>8.5699999999999998E-2</v>
      </c>
      <c r="L9" s="2">
        <v>-6.0000000000000001E-3</v>
      </c>
      <c r="M9" s="2">
        <v>0.80089999999999995</v>
      </c>
      <c r="N9" s="2">
        <v>0.92210000000000003</v>
      </c>
      <c r="O9" s="2">
        <v>1</v>
      </c>
      <c r="P9" s="2">
        <v>0.65049999999999997</v>
      </c>
      <c r="Q9" s="2">
        <v>552660</v>
      </c>
      <c r="R9" s="3">
        <v>0.52710000000000001</v>
      </c>
      <c r="S9" s="3">
        <v>1</v>
      </c>
      <c r="T9" s="3">
        <v>0.52710000000000001</v>
      </c>
      <c r="U9" s="3">
        <v>0.89780000000000004</v>
      </c>
      <c r="V9" s="3">
        <v>0.65049999999999997</v>
      </c>
      <c r="W9" s="3">
        <v>1</v>
      </c>
      <c r="X9" s="3">
        <v>0.65049999999999997</v>
      </c>
      <c r="Y9" s="2">
        <v>0.106</v>
      </c>
      <c r="Z9" s="2" t="s">
        <v>60</v>
      </c>
      <c r="AA9" s="2">
        <v>1</v>
      </c>
      <c r="AB9" s="2" t="s">
        <v>48</v>
      </c>
      <c r="AC9" s="2">
        <v>100</v>
      </c>
      <c r="AD9" s="2" t="s">
        <v>49</v>
      </c>
      <c r="AE9" s="2" t="s">
        <v>50</v>
      </c>
    </row>
    <row r="10" spans="1:31" s="2" customFormat="1" x14ac:dyDescent="0.25">
      <c r="A10" s="2">
        <v>9</v>
      </c>
      <c r="B10" s="2" t="s">
        <v>10</v>
      </c>
      <c r="C10" s="2">
        <v>1.1779999999999999</v>
      </c>
      <c r="D10" s="2" t="s">
        <v>64</v>
      </c>
    </row>
    <row r="11" spans="1:31" x14ac:dyDescent="0.25">
      <c r="A11">
        <v>10</v>
      </c>
      <c r="B11" t="s">
        <v>11</v>
      </c>
      <c r="C11">
        <v>1.8260000000000001</v>
      </c>
      <c r="D11" t="s">
        <v>24</v>
      </c>
      <c r="E11" t="s">
        <v>25</v>
      </c>
      <c r="F11">
        <v>0.13600000000000001</v>
      </c>
      <c r="G11">
        <v>0</v>
      </c>
      <c r="H11">
        <v>0.9</v>
      </c>
      <c r="I11">
        <v>5832</v>
      </c>
      <c r="J11">
        <v>4</v>
      </c>
      <c r="K11">
        <v>3.3300000000000003E-2</v>
      </c>
      <c r="L11">
        <v>3.0000000000000001E-3</v>
      </c>
      <c r="M11">
        <v>0.53029999999999999</v>
      </c>
      <c r="N11">
        <v>0.86250000000000004</v>
      </c>
      <c r="O11">
        <v>0.33839999999999998</v>
      </c>
      <c r="P11">
        <v>0.1293</v>
      </c>
      <c r="Q11">
        <v>26062</v>
      </c>
      <c r="R11" s="1">
        <v>2.4899999999999999E-2</v>
      </c>
      <c r="S11" s="1">
        <v>0.39650000000000002</v>
      </c>
      <c r="T11" s="1">
        <v>0.10440000000000001</v>
      </c>
      <c r="U11" s="1">
        <v>0.10199999999999999</v>
      </c>
      <c r="V11" s="1">
        <v>0.11119999999999999</v>
      </c>
      <c r="W11" s="1">
        <v>0.40799999999999997</v>
      </c>
      <c r="X11" s="1">
        <v>0.13070000000000001</v>
      </c>
      <c r="Y11">
        <v>0.13600000000000001</v>
      </c>
      <c r="Z11" t="s">
        <v>65</v>
      </c>
      <c r="AA11">
        <v>1</v>
      </c>
      <c r="AB11" t="s">
        <v>48</v>
      </c>
      <c r="AC11">
        <v>100</v>
      </c>
      <c r="AD11" t="s">
        <v>49</v>
      </c>
      <c r="AE11" t="s">
        <v>50</v>
      </c>
    </row>
    <row r="12" spans="1:31" s="4" customFormat="1" x14ac:dyDescent="0.25">
      <c r="A12" s="4">
        <v>11</v>
      </c>
      <c r="B12" s="4" t="s">
        <v>12</v>
      </c>
      <c r="C12" s="4">
        <v>5.4109999999999996</v>
      </c>
      <c r="D12" s="4" t="s">
        <v>24</v>
      </c>
      <c r="E12" s="4" t="s">
        <v>25</v>
      </c>
      <c r="F12" s="4">
        <v>0.41399999999999998</v>
      </c>
      <c r="G12" s="4">
        <v>0</v>
      </c>
      <c r="H12" s="4">
        <v>6</v>
      </c>
      <c r="I12" s="4">
        <v>4921</v>
      </c>
      <c r="J12" s="4">
        <v>7</v>
      </c>
      <c r="K12" s="4">
        <v>0.57520000000000004</v>
      </c>
      <c r="L12" s="4">
        <v>-2E-3</v>
      </c>
      <c r="M12" s="4">
        <v>0.82310000000000005</v>
      </c>
      <c r="N12" s="4">
        <v>0.99129999999999996</v>
      </c>
      <c r="O12" s="4">
        <v>0.5272</v>
      </c>
      <c r="P12" s="4">
        <v>0.47089999999999999</v>
      </c>
      <c r="Q12" s="4">
        <v>189905</v>
      </c>
      <c r="R12" s="5">
        <v>0.18110000000000001</v>
      </c>
      <c r="S12" s="5">
        <v>0.55069999999999997</v>
      </c>
      <c r="T12" s="5">
        <v>0.43830000000000002</v>
      </c>
      <c r="U12" s="5">
        <v>0.34699999999999998</v>
      </c>
      <c r="V12" s="5">
        <v>0.40429999999999999</v>
      </c>
      <c r="W12" s="5">
        <v>-0.92190000000000005</v>
      </c>
      <c r="X12" s="5">
        <v>0.48330000000000001</v>
      </c>
      <c r="Y12" s="4">
        <v>0.41399999999999998</v>
      </c>
      <c r="Z12" s="4" t="s">
        <v>62</v>
      </c>
      <c r="AA12" s="4">
        <v>1</v>
      </c>
      <c r="AB12" s="4" t="s">
        <v>48</v>
      </c>
      <c r="AC12" s="4">
        <v>100</v>
      </c>
      <c r="AD12" s="4" t="s">
        <v>49</v>
      </c>
      <c r="AE12" s="4" t="s">
        <v>50</v>
      </c>
    </row>
    <row r="13" spans="1:31" s="4" customFormat="1" x14ac:dyDescent="0.25">
      <c r="A13" s="4">
        <v>12</v>
      </c>
      <c r="B13" s="4" t="s">
        <v>78</v>
      </c>
      <c r="C13" s="4">
        <v>4.91</v>
      </c>
      <c r="D13" s="4" t="s">
        <v>24</v>
      </c>
      <c r="E13" s="4" t="s">
        <v>25</v>
      </c>
      <c r="F13" s="4">
        <v>0.46200000000000002</v>
      </c>
      <c r="G13" s="4">
        <v>0.64800000000000002</v>
      </c>
      <c r="H13" s="4">
        <v>0.8</v>
      </c>
      <c r="I13" s="4">
        <v>7</v>
      </c>
      <c r="J13" s="4">
        <v>5</v>
      </c>
      <c r="K13" s="4">
        <v>0.19450000000000001</v>
      </c>
      <c r="L13" s="4">
        <v>1.4999999999999999E-2</v>
      </c>
      <c r="M13" s="4">
        <v>0.90249999999999997</v>
      </c>
      <c r="N13" s="4">
        <v>0.90510000000000002</v>
      </c>
      <c r="O13" s="4">
        <v>0.56069999999999998</v>
      </c>
      <c r="P13" s="4">
        <v>0.51800000000000002</v>
      </c>
      <c r="Q13" s="4">
        <v>147646</v>
      </c>
      <c r="R13" s="5">
        <v>0.14080000000000001</v>
      </c>
      <c r="S13" s="5">
        <v>0.47849999999999998</v>
      </c>
      <c r="T13" s="5">
        <v>0.42120000000000002</v>
      </c>
      <c r="U13" s="5">
        <v>0.38850000000000001</v>
      </c>
      <c r="V13" s="5">
        <v>0.38179999999999997</v>
      </c>
      <c r="W13" s="5">
        <v>0.54559999999999997</v>
      </c>
      <c r="X13" s="5">
        <v>0.50919999999999999</v>
      </c>
      <c r="Y13" s="4">
        <v>0.46200000000000002</v>
      </c>
      <c r="Z13" s="4" t="s">
        <v>94</v>
      </c>
      <c r="AA13" s="4">
        <v>1</v>
      </c>
      <c r="AB13" s="4" t="s">
        <v>48</v>
      </c>
      <c r="AC13" s="4">
        <v>100</v>
      </c>
      <c r="AD13" s="4" t="s">
        <v>49</v>
      </c>
      <c r="AE13" s="4" t="s">
        <v>50</v>
      </c>
    </row>
    <row r="14" spans="1:31" s="4" customFormat="1" x14ac:dyDescent="0.25">
      <c r="A14" s="4">
        <v>13</v>
      </c>
      <c r="B14" s="4" t="s">
        <v>79</v>
      </c>
      <c r="C14" s="4">
        <v>3.2669999999999999</v>
      </c>
      <c r="D14" s="4" t="s">
        <v>24</v>
      </c>
      <c r="E14" s="4" t="s">
        <v>25</v>
      </c>
      <c r="F14" s="4">
        <v>0.29299999999999998</v>
      </c>
      <c r="G14" s="4">
        <v>0.56299999999999994</v>
      </c>
      <c r="H14" s="4">
        <v>-0.3</v>
      </c>
      <c r="I14" s="4">
        <v>7</v>
      </c>
      <c r="J14" s="4">
        <v>4</v>
      </c>
      <c r="K14" s="4">
        <v>1.9400000000000001E-2</v>
      </c>
      <c r="L14" s="4">
        <v>8.0000000000000002E-3</v>
      </c>
      <c r="M14" s="4">
        <v>0.8165</v>
      </c>
      <c r="N14" s="4">
        <v>0.86360000000000003</v>
      </c>
      <c r="O14" s="4">
        <v>0.44319999999999998</v>
      </c>
      <c r="P14" s="4">
        <v>0.38059999999999999</v>
      </c>
      <c r="Q14" s="4">
        <v>66753</v>
      </c>
      <c r="R14" s="5">
        <v>6.3700000000000007E-2</v>
      </c>
      <c r="S14" s="5">
        <v>0.32140000000000002</v>
      </c>
      <c r="T14" s="5">
        <v>0.2571</v>
      </c>
      <c r="U14" s="5">
        <v>0.21260000000000001</v>
      </c>
      <c r="V14" s="5">
        <v>0.22489999999999999</v>
      </c>
      <c r="W14" s="5">
        <v>0.35060000000000002</v>
      </c>
      <c r="X14" s="5">
        <v>0.30890000000000001</v>
      </c>
      <c r="Y14" s="4">
        <v>0.29299999999999998</v>
      </c>
      <c r="Z14" s="4" t="s">
        <v>58</v>
      </c>
      <c r="AA14" s="4">
        <v>1</v>
      </c>
      <c r="AB14" s="4" t="s">
        <v>48</v>
      </c>
      <c r="AC14" s="4">
        <v>100</v>
      </c>
      <c r="AD14" s="4" t="s">
        <v>49</v>
      </c>
      <c r="AE14" s="4" t="s">
        <v>50</v>
      </c>
    </row>
    <row r="15" spans="1:31" s="4" customFormat="1" x14ac:dyDescent="0.25">
      <c r="A15" s="4">
        <v>14</v>
      </c>
      <c r="B15" s="4" t="s">
        <v>80</v>
      </c>
      <c r="C15" s="4">
        <v>4.4349999999999996</v>
      </c>
      <c r="D15" s="4" t="s">
        <v>24</v>
      </c>
      <c r="E15" s="4" t="s">
        <v>25</v>
      </c>
      <c r="F15" s="4">
        <v>0.4</v>
      </c>
      <c r="G15" s="4">
        <v>0.35099999999999998</v>
      </c>
      <c r="H15" s="4">
        <v>1.2</v>
      </c>
      <c r="I15" s="4">
        <v>8</v>
      </c>
      <c r="J15" s="4">
        <v>4</v>
      </c>
      <c r="K15" s="4">
        <v>0.21729999999999999</v>
      </c>
      <c r="L15" s="4">
        <v>2E-3</v>
      </c>
      <c r="M15" s="4">
        <v>0.84219999999999995</v>
      </c>
      <c r="N15" s="4">
        <v>0.87780000000000002</v>
      </c>
      <c r="O15" s="4">
        <v>0.50180000000000002</v>
      </c>
      <c r="P15" s="4">
        <v>0.40939999999999999</v>
      </c>
      <c r="Q15" s="4">
        <v>91177</v>
      </c>
      <c r="R15" s="5">
        <v>8.6999999999999994E-2</v>
      </c>
      <c r="S15" s="5">
        <v>0.41460000000000002</v>
      </c>
      <c r="T15" s="5">
        <v>0.30819999999999997</v>
      </c>
      <c r="U15" s="5">
        <v>0.30330000000000001</v>
      </c>
      <c r="V15" s="5">
        <v>0.2873</v>
      </c>
      <c r="W15" s="5">
        <v>0.47699999999999998</v>
      </c>
      <c r="X15" s="5">
        <v>0.38900000000000001</v>
      </c>
      <c r="Y15" s="4">
        <v>0.4</v>
      </c>
      <c r="Z15" s="4" t="s">
        <v>71</v>
      </c>
      <c r="AA15" s="4">
        <v>1</v>
      </c>
      <c r="AB15" s="4" t="s">
        <v>48</v>
      </c>
      <c r="AC15" s="4">
        <v>100</v>
      </c>
      <c r="AD15" s="4" t="s">
        <v>49</v>
      </c>
      <c r="AE15" s="4" t="s">
        <v>50</v>
      </c>
    </row>
    <row r="16" spans="1:31" s="4" customFormat="1" x14ac:dyDescent="0.25">
      <c r="A16" s="4">
        <v>15</v>
      </c>
      <c r="B16" s="4" t="s">
        <v>81</v>
      </c>
      <c r="C16" s="4">
        <v>7.7729999999999997</v>
      </c>
      <c r="D16" s="4" t="s">
        <v>24</v>
      </c>
      <c r="E16" s="4" t="s">
        <v>25</v>
      </c>
      <c r="F16" s="4">
        <v>0.45400000000000001</v>
      </c>
      <c r="G16" s="4">
        <v>0.314</v>
      </c>
      <c r="H16" s="4">
        <v>1.5</v>
      </c>
      <c r="I16" s="4">
        <v>9</v>
      </c>
      <c r="J16" s="4">
        <v>4</v>
      </c>
      <c r="K16" s="4">
        <v>0.28970000000000001</v>
      </c>
      <c r="L16" s="4">
        <v>-1.2E-2</v>
      </c>
      <c r="M16" s="4">
        <v>0.91649999999999998</v>
      </c>
      <c r="N16" s="4">
        <v>0.94689999999999996</v>
      </c>
      <c r="O16" s="4">
        <v>0.64780000000000004</v>
      </c>
      <c r="P16" s="4">
        <v>0.56699999999999995</v>
      </c>
      <c r="Q16" s="4">
        <v>202698</v>
      </c>
      <c r="R16" s="5">
        <v>0.1933</v>
      </c>
      <c r="S16" s="5">
        <v>0.52910000000000001</v>
      </c>
      <c r="T16" s="5">
        <v>0.4365</v>
      </c>
      <c r="U16" s="5">
        <v>0.45269999999999999</v>
      </c>
      <c r="V16" s="5">
        <v>0.44330000000000003</v>
      </c>
      <c r="W16" s="5">
        <v>0.59540000000000004</v>
      </c>
      <c r="X16" s="5">
        <v>0.52810000000000001</v>
      </c>
      <c r="Y16" s="4">
        <v>0.45400000000000001</v>
      </c>
      <c r="Z16" s="4" t="s">
        <v>95</v>
      </c>
      <c r="AA16" s="4">
        <v>1</v>
      </c>
      <c r="AB16" s="4" t="s">
        <v>48</v>
      </c>
      <c r="AC16" s="4">
        <v>100</v>
      </c>
      <c r="AD16" s="4" t="s">
        <v>49</v>
      </c>
      <c r="AE16" s="4" t="s">
        <v>50</v>
      </c>
    </row>
    <row r="17" spans="1:31" s="4" customFormat="1" x14ac:dyDescent="0.25">
      <c r="A17" s="4">
        <v>16</v>
      </c>
      <c r="B17" s="4" t="s">
        <v>82</v>
      </c>
      <c r="C17" s="4">
        <v>11.657</v>
      </c>
      <c r="D17" s="4" t="s">
        <v>24</v>
      </c>
      <c r="E17" s="4" t="s">
        <v>25</v>
      </c>
      <c r="F17" s="4">
        <v>0.23799999999999999</v>
      </c>
      <c r="G17" s="4">
        <v>4.2050000000000001</v>
      </c>
      <c r="H17" s="4">
        <v>-5.8</v>
      </c>
      <c r="I17" s="4">
        <v>5</v>
      </c>
      <c r="J17" s="4">
        <v>15</v>
      </c>
      <c r="K17" s="4">
        <v>0.2162</v>
      </c>
      <c r="L17" s="4">
        <v>-2.7E-2</v>
      </c>
      <c r="M17" s="4">
        <v>0.999</v>
      </c>
      <c r="N17" s="4">
        <v>0.8982</v>
      </c>
      <c r="O17" s="4">
        <v>0.3453</v>
      </c>
      <c r="P17" s="4">
        <v>0.44030000000000002</v>
      </c>
      <c r="Q17" s="4">
        <v>98367</v>
      </c>
      <c r="R17" s="5">
        <v>9.3799999999999994E-2</v>
      </c>
      <c r="S17" s="5">
        <v>0.23719999999999999</v>
      </c>
      <c r="T17" s="5">
        <v>0.33119999999999999</v>
      </c>
      <c r="U17" s="5">
        <v>0.20030000000000001</v>
      </c>
      <c r="V17" s="5">
        <v>0.16200000000000001</v>
      </c>
      <c r="W17" s="5">
        <v>0.27579999999999999</v>
      </c>
      <c r="X17" s="5">
        <v>0.35610000000000003</v>
      </c>
      <c r="Y17" s="4">
        <v>0.23799999999999999</v>
      </c>
      <c r="Z17" s="4" t="s">
        <v>47</v>
      </c>
      <c r="AA17" s="4">
        <v>1</v>
      </c>
      <c r="AB17" s="4" t="s">
        <v>48</v>
      </c>
      <c r="AC17" s="4">
        <v>100</v>
      </c>
      <c r="AD17" s="4" t="s">
        <v>49</v>
      </c>
      <c r="AE17" s="4" t="s">
        <v>50</v>
      </c>
    </row>
    <row r="18" spans="1:31" s="4" customFormat="1" x14ac:dyDescent="0.25">
      <c r="A18" s="4">
        <v>17</v>
      </c>
      <c r="B18" s="4" t="s">
        <v>83</v>
      </c>
      <c r="C18" s="4">
        <v>10.087999999999999</v>
      </c>
      <c r="D18" s="4" t="s">
        <v>24</v>
      </c>
      <c r="E18" s="4" t="s">
        <v>25</v>
      </c>
      <c r="F18" s="4">
        <v>0.30099999999999999</v>
      </c>
      <c r="G18" s="4">
        <v>0.24</v>
      </c>
      <c r="H18" s="4">
        <v>0.6</v>
      </c>
      <c r="I18" s="4">
        <v>14</v>
      </c>
      <c r="J18" s="4">
        <v>4</v>
      </c>
      <c r="K18" s="4">
        <v>0.29459999999999997</v>
      </c>
      <c r="L18" s="4">
        <v>2E-3</v>
      </c>
      <c r="M18" s="4">
        <v>0.88560000000000005</v>
      </c>
      <c r="N18" s="4">
        <v>0.996</v>
      </c>
      <c r="O18" s="4">
        <v>0.53410000000000002</v>
      </c>
      <c r="P18" s="4">
        <v>0.34329999999999999</v>
      </c>
      <c r="Q18" s="4">
        <v>114843</v>
      </c>
      <c r="R18" s="5">
        <v>0.1095</v>
      </c>
      <c r="S18" s="5">
        <v>0.42330000000000001</v>
      </c>
      <c r="T18" s="5">
        <v>0.23599999999999999</v>
      </c>
      <c r="U18" s="5">
        <v>0.21429999999999999</v>
      </c>
      <c r="V18" s="5">
        <v>0.23250000000000001</v>
      </c>
      <c r="W18" s="5">
        <v>0.45889999999999997</v>
      </c>
      <c r="X18" s="5">
        <v>0.28639999999999999</v>
      </c>
      <c r="Y18" s="4">
        <v>0.30099999999999999</v>
      </c>
      <c r="Z18" s="4" t="s">
        <v>60</v>
      </c>
      <c r="AA18" s="4">
        <v>1</v>
      </c>
      <c r="AB18" s="4" t="s">
        <v>48</v>
      </c>
      <c r="AC18" s="4">
        <v>100</v>
      </c>
      <c r="AD18" s="4" t="s">
        <v>49</v>
      </c>
      <c r="AE18" s="4" t="s">
        <v>50</v>
      </c>
    </row>
    <row r="19" spans="1:31" s="4" customFormat="1" x14ac:dyDescent="0.25">
      <c r="A19" s="4">
        <v>18</v>
      </c>
      <c r="B19" s="4" t="s">
        <v>84</v>
      </c>
      <c r="C19" s="4">
        <v>6.944</v>
      </c>
      <c r="D19" s="4" t="s">
        <v>24</v>
      </c>
      <c r="E19" s="4" t="s">
        <v>25</v>
      </c>
      <c r="F19" s="4">
        <v>0.373</v>
      </c>
      <c r="G19" s="4">
        <v>0.34899999999999998</v>
      </c>
      <c r="H19" s="4">
        <v>0.6</v>
      </c>
      <c r="I19" s="4">
        <v>10</v>
      </c>
      <c r="J19" s="4">
        <v>4</v>
      </c>
      <c r="K19" s="4">
        <v>0.32819999999999999</v>
      </c>
      <c r="L19" s="4">
        <v>0.01</v>
      </c>
      <c r="M19" s="4">
        <v>0.85019999999999996</v>
      </c>
      <c r="N19" s="4">
        <v>0.97909999999999997</v>
      </c>
      <c r="O19" s="4">
        <v>0.49359999999999998</v>
      </c>
      <c r="P19" s="4">
        <v>0.38319999999999999</v>
      </c>
      <c r="Q19" s="4">
        <v>107128</v>
      </c>
      <c r="R19" s="5">
        <v>0.1022</v>
      </c>
      <c r="S19" s="5">
        <v>0.40460000000000002</v>
      </c>
      <c r="T19" s="5">
        <v>0.26840000000000003</v>
      </c>
      <c r="U19" s="5">
        <v>0.24</v>
      </c>
      <c r="V19" s="5">
        <v>0.26100000000000001</v>
      </c>
      <c r="W19" s="5">
        <v>0.45960000000000001</v>
      </c>
      <c r="X19" s="5">
        <v>0.3362</v>
      </c>
      <c r="Y19" s="4">
        <v>0.373</v>
      </c>
      <c r="Z19" s="4" t="s">
        <v>60</v>
      </c>
      <c r="AA19" s="4">
        <v>1</v>
      </c>
      <c r="AB19" s="4" t="s">
        <v>48</v>
      </c>
      <c r="AC19" s="4">
        <v>100</v>
      </c>
      <c r="AD19" s="4" t="s">
        <v>49</v>
      </c>
      <c r="AE19" s="4" t="s">
        <v>50</v>
      </c>
    </row>
    <row r="20" spans="1:31" s="4" customFormat="1" x14ac:dyDescent="0.25">
      <c r="A20" s="4">
        <v>19</v>
      </c>
      <c r="B20" s="4" t="s">
        <v>85</v>
      </c>
      <c r="C20" s="4">
        <v>7.2939999999999996</v>
      </c>
      <c r="D20" s="4" t="s">
        <v>24</v>
      </c>
      <c r="E20" s="4" t="s">
        <v>25</v>
      </c>
      <c r="F20" s="4">
        <v>0.41299999999999998</v>
      </c>
      <c r="G20" s="4">
        <v>0.37</v>
      </c>
      <c r="H20" s="4">
        <v>0.4</v>
      </c>
      <c r="I20" s="4">
        <v>10</v>
      </c>
      <c r="J20" s="4">
        <v>4</v>
      </c>
      <c r="K20" s="4">
        <v>0.47910000000000003</v>
      </c>
      <c r="L20" s="4">
        <v>-1.0999999999999999E-2</v>
      </c>
      <c r="M20" s="4">
        <v>0.87070000000000003</v>
      </c>
      <c r="N20" s="4">
        <v>0.98129999999999995</v>
      </c>
      <c r="O20" s="4">
        <v>0.53049999999999997</v>
      </c>
      <c r="P20" s="4">
        <v>0.40089999999999998</v>
      </c>
      <c r="Q20" s="4">
        <v>123196</v>
      </c>
      <c r="R20" s="5">
        <v>0.11749999999999999</v>
      </c>
      <c r="S20" s="5">
        <v>0.43559999999999999</v>
      </c>
      <c r="T20" s="5">
        <v>0.28129999999999999</v>
      </c>
      <c r="U20" s="5">
        <v>0.27129999999999999</v>
      </c>
      <c r="V20" s="5">
        <v>0.28410000000000002</v>
      </c>
      <c r="W20" s="5">
        <v>0.49969999999999998</v>
      </c>
      <c r="X20" s="5">
        <v>0.35610000000000003</v>
      </c>
      <c r="Y20" s="4">
        <v>0.41299999999999998</v>
      </c>
      <c r="Z20" s="4" t="s">
        <v>62</v>
      </c>
      <c r="AA20" s="4">
        <v>1</v>
      </c>
      <c r="AB20" s="4" t="s">
        <v>48</v>
      </c>
      <c r="AC20" s="4">
        <v>100</v>
      </c>
      <c r="AD20" s="4" t="s">
        <v>49</v>
      </c>
      <c r="AE20" s="4" t="s">
        <v>50</v>
      </c>
    </row>
    <row r="24" spans="1:31" x14ac:dyDescent="0.25">
      <c r="B24" t="s">
        <v>0</v>
      </c>
      <c r="C24" t="s">
        <v>1</v>
      </c>
      <c r="D24" t="s">
        <v>26</v>
      </c>
      <c r="E24" t="s">
        <v>27</v>
      </c>
      <c r="F24" t="s">
        <v>28</v>
      </c>
      <c r="G24" t="s">
        <v>29</v>
      </c>
      <c r="H24" t="s">
        <v>30</v>
      </c>
      <c r="I24" t="s">
        <v>31</v>
      </c>
      <c r="J24" t="s">
        <v>32</v>
      </c>
      <c r="K24" t="s">
        <v>33</v>
      </c>
      <c r="L24" t="s">
        <v>34</v>
      </c>
      <c r="M24" t="s">
        <v>35</v>
      </c>
      <c r="N24" t="s">
        <v>36</v>
      </c>
      <c r="O24" t="s">
        <v>37</v>
      </c>
      <c r="P24" t="s">
        <v>38</v>
      </c>
      <c r="Q24" t="s">
        <v>39</v>
      </c>
      <c r="R24" t="s">
        <v>40</v>
      </c>
      <c r="S24" t="s">
        <v>41</v>
      </c>
      <c r="T24" t="s">
        <v>42</v>
      </c>
      <c r="U24" t="s">
        <v>43</v>
      </c>
      <c r="V24" t="s">
        <v>44</v>
      </c>
      <c r="W24" t="s">
        <v>45</v>
      </c>
      <c r="X24" t="s">
        <v>46</v>
      </c>
      <c r="Y24" t="s">
        <v>51</v>
      </c>
      <c r="Z24" t="s">
        <v>52</v>
      </c>
      <c r="AA24" t="s">
        <v>53</v>
      </c>
      <c r="AB24" t="s">
        <v>54</v>
      </c>
      <c r="AC24" t="s">
        <v>55</v>
      </c>
      <c r="AD24" t="s">
        <v>56</v>
      </c>
      <c r="AE24" t="s">
        <v>57</v>
      </c>
    </row>
    <row r="25" spans="1:31" x14ac:dyDescent="0.25">
      <c r="A25">
        <v>1</v>
      </c>
      <c r="B25" t="s">
        <v>13</v>
      </c>
      <c r="C25">
        <v>1.232</v>
      </c>
      <c r="D25" t="s">
        <v>24</v>
      </c>
      <c r="E25" t="s">
        <v>25</v>
      </c>
      <c r="F25">
        <v>0.19700000000000001</v>
      </c>
      <c r="G25">
        <v>0</v>
      </c>
      <c r="H25">
        <v>0.3</v>
      </c>
      <c r="I25">
        <v>7381</v>
      </c>
      <c r="J25">
        <v>2</v>
      </c>
      <c r="K25">
        <v>5.3800000000000001E-2</v>
      </c>
      <c r="L25">
        <v>-5.0000000000000001E-3</v>
      </c>
      <c r="M25">
        <v>0.33119999999999999</v>
      </c>
      <c r="N25">
        <v>0.83260000000000001</v>
      </c>
      <c r="O25">
        <v>0.27329999999999999</v>
      </c>
      <c r="P25">
        <v>0.21709999999999999</v>
      </c>
      <c r="Q25">
        <v>22098</v>
      </c>
      <c r="R25" s="1">
        <v>2.1100000000000001E-2</v>
      </c>
      <c r="S25" s="1">
        <v>0.38600000000000001</v>
      </c>
      <c r="T25" s="1">
        <v>0.15840000000000001</v>
      </c>
      <c r="U25" s="1">
        <v>0.1246</v>
      </c>
      <c r="V25" s="1">
        <v>0.20669999999999999</v>
      </c>
      <c r="W25" s="1">
        <v>0.40460000000000002</v>
      </c>
      <c r="X25" s="1">
        <v>0.2175</v>
      </c>
      <c r="Y25">
        <v>0.19700000000000001</v>
      </c>
      <c r="Z25" t="s">
        <v>66</v>
      </c>
      <c r="AA25">
        <v>1</v>
      </c>
      <c r="AB25" t="s">
        <v>48</v>
      </c>
      <c r="AC25">
        <v>100</v>
      </c>
      <c r="AD25" t="s">
        <v>49</v>
      </c>
      <c r="AE25" t="s">
        <v>50</v>
      </c>
    </row>
    <row r="26" spans="1:31" x14ac:dyDescent="0.25">
      <c r="A26">
        <v>2</v>
      </c>
      <c r="B26" t="s">
        <v>14</v>
      </c>
      <c r="C26">
        <v>1.004</v>
      </c>
      <c r="D26" t="s">
        <v>24</v>
      </c>
      <c r="E26" t="s">
        <v>25</v>
      </c>
      <c r="F26">
        <v>0.21199999999999999</v>
      </c>
      <c r="G26">
        <v>1E-3</v>
      </c>
      <c r="H26">
        <v>-0.1</v>
      </c>
      <c r="I26">
        <v>3503</v>
      </c>
      <c r="J26">
        <v>3</v>
      </c>
      <c r="K26">
        <v>0.3992</v>
      </c>
      <c r="L26">
        <v>-7.0000000000000001E-3</v>
      </c>
      <c r="M26">
        <v>0.35920000000000002</v>
      </c>
      <c r="N26">
        <v>0.79769999999999996</v>
      </c>
      <c r="O26">
        <v>0.26729999999999998</v>
      </c>
      <c r="P26">
        <v>0.1885</v>
      </c>
      <c r="Q26">
        <v>16828</v>
      </c>
      <c r="R26" s="1">
        <v>1.6E-2</v>
      </c>
      <c r="S26" s="1">
        <v>0.37169999999999997</v>
      </c>
      <c r="T26" s="1">
        <v>0.12959999999999999</v>
      </c>
      <c r="U26" s="1">
        <v>0.11070000000000001</v>
      </c>
      <c r="V26" s="1">
        <v>0.17399999999999999</v>
      </c>
      <c r="W26" s="1">
        <v>0.40389999999999998</v>
      </c>
      <c r="X26" s="1">
        <v>0.19320000000000001</v>
      </c>
      <c r="Y26">
        <v>0.21199999999999999</v>
      </c>
      <c r="Z26" t="s">
        <v>67</v>
      </c>
      <c r="AA26">
        <v>1</v>
      </c>
      <c r="AB26" t="s">
        <v>48</v>
      </c>
      <c r="AC26">
        <v>100</v>
      </c>
      <c r="AD26" t="s">
        <v>49</v>
      </c>
      <c r="AE26" t="s">
        <v>50</v>
      </c>
    </row>
    <row r="27" spans="1:31" s="2" customFormat="1" x14ac:dyDescent="0.25">
      <c r="A27" s="2">
        <v>3</v>
      </c>
      <c r="B27" s="2" t="s">
        <v>15</v>
      </c>
      <c r="C27" s="2">
        <v>1.294</v>
      </c>
      <c r="D27" s="2" t="s">
        <v>24</v>
      </c>
      <c r="E27" s="2" t="s">
        <v>25</v>
      </c>
      <c r="F27" s="2">
        <v>0.13700000000000001</v>
      </c>
      <c r="G27" s="2">
        <v>0</v>
      </c>
      <c r="H27" s="2">
        <v>0.8</v>
      </c>
      <c r="I27" s="2">
        <v>7381</v>
      </c>
      <c r="J27" s="2">
        <v>4</v>
      </c>
      <c r="K27" s="2">
        <v>6.5199999999999994E-2</v>
      </c>
      <c r="L27" s="2">
        <v>0</v>
      </c>
      <c r="M27" s="2">
        <v>0.3997</v>
      </c>
      <c r="N27" s="2">
        <v>0.86160000000000003</v>
      </c>
      <c r="O27" s="2">
        <v>0.24110000000000001</v>
      </c>
      <c r="P27" s="2">
        <v>0.15540000000000001</v>
      </c>
      <c r="Q27" s="2">
        <v>16123</v>
      </c>
      <c r="R27" s="3">
        <v>1.54E-2</v>
      </c>
      <c r="S27" s="3">
        <v>0.28849999999999998</v>
      </c>
      <c r="T27" s="3">
        <v>0.1192</v>
      </c>
      <c r="U27" s="3">
        <v>7.9500000000000001E-2</v>
      </c>
      <c r="V27" s="3">
        <v>0.1331</v>
      </c>
      <c r="W27" s="3">
        <v>0.29870000000000002</v>
      </c>
      <c r="X27" s="3">
        <v>0.15820000000000001</v>
      </c>
      <c r="Y27" s="2">
        <v>0.13700000000000001</v>
      </c>
      <c r="Z27" s="2" t="s">
        <v>68</v>
      </c>
      <c r="AA27" s="2">
        <v>1</v>
      </c>
      <c r="AB27" s="2" t="s">
        <v>48</v>
      </c>
      <c r="AC27" s="2">
        <v>100</v>
      </c>
      <c r="AD27" s="2" t="s">
        <v>49</v>
      </c>
      <c r="AE27" s="2" t="s">
        <v>50</v>
      </c>
    </row>
    <row r="28" spans="1:31" s="2" customFormat="1" x14ac:dyDescent="0.25">
      <c r="A28" s="2">
        <v>4</v>
      </c>
      <c r="B28" s="2" t="s">
        <v>16</v>
      </c>
      <c r="C28" s="2">
        <v>0.81</v>
      </c>
      <c r="D28" s="2" t="s">
        <v>24</v>
      </c>
      <c r="E28" s="2" t="s">
        <v>25</v>
      </c>
      <c r="F28" s="2">
        <v>0.57699999999999996</v>
      </c>
      <c r="G28" s="2">
        <v>1E-3</v>
      </c>
      <c r="H28" s="2">
        <v>0.2</v>
      </c>
      <c r="I28" s="2">
        <v>3691</v>
      </c>
      <c r="J28" s="2">
        <v>3</v>
      </c>
      <c r="K28" s="2" t="s">
        <v>69</v>
      </c>
      <c r="L28" s="2">
        <v>-8.9999999999999993E-3</v>
      </c>
      <c r="M28" s="2">
        <v>0.32950000000000002</v>
      </c>
      <c r="N28" s="2">
        <v>0.77749999999999997</v>
      </c>
      <c r="O28" s="2">
        <v>0.24149999999999999</v>
      </c>
      <c r="P28" s="2">
        <v>0.14380000000000001</v>
      </c>
      <c r="Q28" s="2">
        <v>7444</v>
      </c>
      <c r="R28" s="3">
        <v>7.1000000000000004E-3</v>
      </c>
      <c r="S28" s="3">
        <v>0.3</v>
      </c>
      <c r="T28" s="3">
        <v>8.3000000000000004E-2</v>
      </c>
      <c r="U28" s="3">
        <v>0.1036</v>
      </c>
      <c r="V28" s="3">
        <v>0.1313</v>
      </c>
      <c r="W28" s="3">
        <v>0.44340000000000002</v>
      </c>
      <c r="X28" s="3">
        <v>0.14849999999999999</v>
      </c>
      <c r="Y28" s="2">
        <v>0.57699999999999996</v>
      </c>
      <c r="Z28" s="2" t="s">
        <v>70</v>
      </c>
      <c r="AA28" s="2">
        <v>1</v>
      </c>
      <c r="AB28" s="2" t="s">
        <v>48</v>
      </c>
      <c r="AC28" s="2">
        <v>100</v>
      </c>
      <c r="AD28" s="2" t="s">
        <v>49</v>
      </c>
      <c r="AE28" s="2" t="s">
        <v>50</v>
      </c>
    </row>
    <row r="29" spans="1:31" x14ac:dyDescent="0.25">
      <c r="A29">
        <v>5</v>
      </c>
      <c r="B29" t="s">
        <v>17</v>
      </c>
      <c r="C29">
        <v>3.226</v>
      </c>
      <c r="D29" t="s">
        <v>24</v>
      </c>
      <c r="E29" t="s">
        <v>25</v>
      </c>
      <c r="F29">
        <v>0.16300000000000001</v>
      </c>
      <c r="G29">
        <v>0</v>
      </c>
      <c r="H29">
        <v>3</v>
      </c>
      <c r="I29">
        <v>8304</v>
      </c>
      <c r="J29">
        <v>3</v>
      </c>
      <c r="K29">
        <v>0.159</v>
      </c>
      <c r="L29">
        <v>1.4E-2</v>
      </c>
      <c r="M29">
        <v>0.63280000000000003</v>
      </c>
      <c r="N29">
        <v>0.95530000000000004</v>
      </c>
      <c r="O29">
        <v>0.498</v>
      </c>
      <c r="P29">
        <v>0.154</v>
      </c>
      <c r="Q29">
        <v>53121</v>
      </c>
      <c r="R29" s="1">
        <v>5.0700000000000002E-2</v>
      </c>
      <c r="S29" s="1">
        <v>0.4965</v>
      </c>
      <c r="T29" s="1">
        <v>0.1229</v>
      </c>
      <c r="U29" s="1">
        <v>0.14230000000000001</v>
      </c>
      <c r="V29" s="1">
        <v>0.1406</v>
      </c>
      <c r="W29" s="1">
        <v>0.50649999999999995</v>
      </c>
      <c r="X29" s="1">
        <v>0.1492</v>
      </c>
      <c r="Y29">
        <v>0.16300000000000001</v>
      </c>
      <c r="Z29" t="s">
        <v>71</v>
      </c>
      <c r="AA29">
        <v>1</v>
      </c>
      <c r="AB29" t="s">
        <v>48</v>
      </c>
      <c r="AC29">
        <v>100</v>
      </c>
      <c r="AD29" t="s">
        <v>49</v>
      </c>
      <c r="AE29" t="s">
        <v>50</v>
      </c>
    </row>
    <row r="30" spans="1:31" s="4" customFormat="1" x14ac:dyDescent="0.25">
      <c r="A30" s="4">
        <v>6</v>
      </c>
      <c r="B30" s="4" t="s">
        <v>18</v>
      </c>
      <c r="C30" s="4">
        <v>2.4159999999999999</v>
      </c>
      <c r="D30" s="4" t="s">
        <v>24</v>
      </c>
      <c r="E30" s="4" t="s">
        <v>25</v>
      </c>
      <c r="F30" s="4">
        <v>0.19</v>
      </c>
      <c r="G30" s="4">
        <v>1E-3</v>
      </c>
      <c r="H30" s="4">
        <v>1.3</v>
      </c>
      <c r="I30" s="4">
        <v>4374</v>
      </c>
      <c r="J30" s="4">
        <v>4</v>
      </c>
      <c r="K30" s="4">
        <v>0.122</v>
      </c>
      <c r="L30" s="4">
        <v>-1.6E-2</v>
      </c>
      <c r="M30" s="4">
        <v>0.62839999999999996</v>
      </c>
      <c r="N30" s="4">
        <v>0.9456</v>
      </c>
      <c r="O30" s="4">
        <v>0.42509999999999998</v>
      </c>
      <c r="P30" s="4">
        <v>0.2404</v>
      </c>
      <c r="Q30" s="4">
        <v>55904</v>
      </c>
      <c r="R30" s="5">
        <v>5.33E-2</v>
      </c>
      <c r="S30" s="5">
        <v>0.4113</v>
      </c>
      <c r="T30" s="5">
        <v>0.1983</v>
      </c>
      <c r="U30" s="5">
        <v>0.17549999999999999</v>
      </c>
      <c r="V30" s="5">
        <v>0.20469999999999999</v>
      </c>
      <c r="W30" s="5">
        <v>0.42480000000000001</v>
      </c>
      <c r="X30" s="5">
        <v>0.23269999999999999</v>
      </c>
      <c r="Y30" s="4">
        <v>0.19</v>
      </c>
      <c r="Z30" s="4" t="s">
        <v>72</v>
      </c>
      <c r="AA30" s="4">
        <v>1</v>
      </c>
      <c r="AB30" s="4" t="s">
        <v>48</v>
      </c>
      <c r="AC30" s="4">
        <v>100</v>
      </c>
      <c r="AD30" s="4" t="s">
        <v>49</v>
      </c>
      <c r="AE30" s="4" t="s">
        <v>50</v>
      </c>
    </row>
    <row r="31" spans="1:31" x14ac:dyDescent="0.25">
      <c r="A31">
        <v>7</v>
      </c>
      <c r="B31" t="s">
        <v>19</v>
      </c>
      <c r="C31">
        <v>2.0990000000000002</v>
      </c>
      <c r="D31" t="s">
        <v>24</v>
      </c>
      <c r="E31" t="s">
        <v>25</v>
      </c>
      <c r="F31">
        <v>0.15</v>
      </c>
      <c r="G31">
        <v>0</v>
      </c>
      <c r="H31">
        <v>3.3</v>
      </c>
      <c r="I31">
        <v>4671</v>
      </c>
      <c r="J31">
        <v>5</v>
      </c>
      <c r="K31">
        <v>0.4264</v>
      </c>
      <c r="L31">
        <v>-1E-3</v>
      </c>
      <c r="M31">
        <v>0.89339999999999997</v>
      </c>
      <c r="N31">
        <v>0.86370000000000002</v>
      </c>
      <c r="O31">
        <v>0.44719999999999999</v>
      </c>
      <c r="P31">
        <v>0.112</v>
      </c>
      <c r="Q31">
        <v>37553</v>
      </c>
      <c r="R31" s="1">
        <v>3.5799999999999998E-2</v>
      </c>
      <c r="S31" s="1">
        <v>0.42099999999999999</v>
      </c>
      <c r="T31" s="1">
        <v>9.3799999999999994E-2</v>
      </c>
      <c r="U31" s="1">
        <v>0.121</v>
      </c>
      <c r="V31" s="1">
        <v>8.1199999999999994E-2</v>
      </c>
      <c r="W31" s="1">
        <v>0.43330000000000002</v>
      </c>
      <c r="X31" s="1">
        <v>0.11210000000000001</v>
      </c>
      <c r="Y31">
        <v>0.15</v>
      </c>
      <c r="Z31" t="s">
        <v>60</v>
      </c>
      <c r="AA31">
        <v>1</v>
      </c>
      <c r="AB31" t="s">
        <v>48</v>
      </c>
      <c r="AC31">
        <v>100</v>
      </c>
      <c r="AD31" t="s">
        <v>49</v>
      </c>
      <c r="AE31" t="s">
        <v>50</v>
      </c>
    </row>
    <row r="32" spans="1:31" s="4" customFormat="1" x14ac:dyDescent="0.25">
      <c r="A32" s="4">
        <v>8</v>
      </c>
      <c r="B32" s="4" t="s">
        <v>20</v>
      </c>
      <c r="C32" s="4">
        <v>1.6819999999999999</v>
      </c>
      <c r="D32" s="4" t="s">
        <v>24</v>
      </c>
      <c r="E32" s="4" t="s">
        <v>25</v>
      </c>
      <c r="F32" s="4">
        <v>0.254</v>
      </c>
      <c r="G32" s="4">
        <v>0</v>
      </c>
      <c r="H32" s="4">
        <v>5.0999999999999996</v>
      </c>
      <c r="I32" s="4">
        <v>4921</v>
      </c>
      <c r="J32" s="4">
        <v>6</v>
      </c>
      <c r="K32" s="4">
        <v>9.2100000000000001E-2</v>
      </c>
      <c r="L32" s="4">
        <v>-1.4E-2</v>
      </c>
      <c r="M32" s="4">
        <v>0.9405</v>
      </c>
      <c r="N32" s="4">
        <v>0.81779999999999997</v>
      </c>
      <c r="O32" s="4">
        <v>0.55279999999999996</v>
      </c>
      <c r="P32" s="4">
        <v>0.26250000000000001</v>
      </c>
      <c r="Q32" s="4">
        <v>103297</v>
      </c>
      <c r="R32" s="5">
        <v>9.8500000000000004E-2</v>
      </c>
      <c r="S32" s="5">
        <v>0.5333</v>
      </c>
      <c r="T32" s="5">
        <v>0.23849999999999999</v>
      </c>
      <c r="U32" s="5">
        <v>0.30049999999999999</v>
      </c>
      <c r="V32" s="5">
        <v>0.20949999999999999</v>
      </c>
      <c r="W32" s="5">
        <v>0.55220000000000002</v>
      </c>
      <c r="X32" s="5">
        <v>0.27860000000000001</v>
      </c>
      <c r="Y32" s="4">
        <v>0.254</v>
      </c>
      <c r="Z32" s="5" t="s">
        <v>62</v>
      </c>
      <c r="AA32" s="4">
        <v>1</v>
      </c>
      <c r="AB32" s="4" t="s">
        <v>48</v>
      </c>
      <c r="AC32" s="4">
        <v>100</v>
      </c>
      <c r="AD32" s="4" t="s">
        <v>49</v>
      </c>
      <c r="AE32" s="4" t="s">
        <v>50</v>
      </c>
    </row>
    <row r="33" spans="1:31" x14ac:dyDescent="0.25">
      <c r="A33">
        <v>9</v>
      </c>
      <c r="B33" t="s">
        <v>21</v>
      </c>
      <c r="C33">
        <v>4.7830000000000004</v>
      </c>
      <c r="D33" t="s">
        <v>24</v>
      </c>
      <c r="E33" t="s">
        <v>25</v>
      </c>
      <c r="F33">
        <v>0.16300000000000001</v>
      </c>
      <c r="G33">
        <v>0</v>
      </c>
      <c r="H33">
        <v>11.1</v>
      </c>
      <c r="I33">
        <v>7381</v>
      </c>
      <c r="J33">
        <v>13</v>
      </c>
      <c r="K33">
        <v>4.6899999999999997E-2</v>
      </c>
      <c r="L33">
        <v>7.0000000000000001E-3</v>
      </c>
      <c r="M33">
        <v>0.94540000000000002</v>
      </c>
      <c r="N33">
        <v>0.9456</v>
      </c>
      <c r="O33">
        <v>0.43380000000000002</v>
      </c>
      <c r="P33">
        <v>0.16719999999999999</v>
      </c>
      <c r="Q33">
        <v>60726</v>
      </c>
      <c r="R33" s="1">
        <v>5.79E-2</v>
      </c>
      <c r="S33" s="1">
        <v>0.44119999999999998</v>
      </c>
      <c r="T33" s="1">
        <v>0.15820000000000001</v>
      </c>
      <c r="U33" s="1">
        <v>0.16400000000000001</v>
      </c>
      <c r="V33" s="1">
        <v>0.1221</v>
      </c>
      <c r="W33" s="1">
        <v>0.4491</v>
      </c>
      <c r="X33" s="1">
        <v>0.17530000000000001</v>
      </c>
      <c r="Y33">
        <v>0.16300000000000001</v>
      </c>
      <c r="Z33" t="s">
        <v>62</v>
      </c>
      <c r="AA33">
        <v>1</v>
      </c>
      <c r="AB33" t="s">
        <v>48</v>
      </c>
      <c r="AC33">
        <v>100</v>
      </c>
      <c r="AD33" t="s">
        <v>49</v>
      </c>
      <c r="AE33" t="s">
        <v>50</v>
      </c>
    </row>
    <row r="34" spans="1:31" s="4" customFormat="1" x14ac:dyDescent="0.25">
      <c r="A34" s="4">
        <v>10</v>
      </c>
      <c r="B34" s="4" t="s">
        <v>22</v>
      </c>
      <c r="C34" s="4">
        <v>1.9059999999999999</v>
      </c>
      <c r="D34" s="4" t="s">
        <v>24</v>
      </c>
      <c r="E34" s="4" t="s">
        <v>25</v>
      </c>
      <c r="F34" s="4">
        <v>0.34300000000000003</v>
      </c>
      <c r="G34" s="4">
        <v>0</v>
      </c>
      <c r="H34" s="4">
        <v>3.1</v>
      </c>
      <c r="I34" s="4">
        <v>6561</v>
      </c>
      <c r="J34" s="4">
        <v>4</v>
      </c>
      <c r="K34" s="4">
        <v>0.25950000000000001</v>
      </c>
      <c r="L34" s="4">
        <v>8.9999999999999993E-3</v>
      </c>
      <c r="M34" s="4">
        <v>0.81850000000000001</v>
      </c>
      <c r="N34" s="4">
        <v>0.91539999999999999</v>
      </c>
      <c r="O34" s="4">
        <v>0.53059999999999996</v>
      </c>
      <c r="P34" s="4">
        <v>0.30980000000000002</v>
      </c>
      <c r="Q34" s="4">
        <v>101347</v>
      </c>
      <c r="R34" s="5">
        <v>9.6699999999999994E-2</v>
      </c>
      <c r="S34" s="5">
        <v>0.55940000000000001</v>
      </c>
      <c r="T34" s="5">
        <v>0.25209999999999999</v>
      </c>
      <c r="U34" s="5">
        <v>0.28110000000000002</v>
      </c>
      <c r="V34" s="5">
        <v>0.26900000000000002</v>
      </c>
      <c r="W34" s="5">
        <v>0.58799999999999997</v>
      </c>
      <c r="X34" s="5">
        <v>0.32350000000000001</v>
      </c>
      <c r="Y34" s="4">
        <v>0.34300000000000003</v>
      </c>
      <c r="Z34" s="4" t="s">
        <v>60</v>
      </c>
      <c r="AA34" s="4">
        <v>1</v>
      </c>
      <c r="AB34" s="4" t="s">
        <v>48</v>
      </c>
      <c r="AC34" s="4">
        <v>100</v>
      </c>
      <c r="AD34" s="4" t="s">
        <v>49</v>
      </c>
      <c r="AE34" s="4" t="s">
        <v>50</v>
      </c>
    </row>
    <row r="35" spans="1:31" x14ac:dyDescent="0.25">
      <c r="A35">
        <v>11</v>
      </c>
      <c r="B35" t="s">
        <v>23</v>
      </c>
      <c r="C35">
        <v>0.85</v>
      </c>
      <c r="D35" t="s">
        <v>24</v>
      </c>
      <c r="E35" t="s">
        <v>25</v>
      </c>
      <c r="F35">
        <v>0.52500000000000002</v>
      </c>
      <c r="G35">
        <v>1E-3</v>
      </c>
      <c r="H35">
        <v>1.2</v>
      </c>
      <c r="I35">
        <v>3691</v>
      </c>
      <c r="J35">
        <v>5</v>
      </c>
      <c r="K35">
        <v>0.78669999999999995</v>
      </c>
      <c r="L35">
        <v>1.4E-2</v>
      </c>
      <c r="M35">
        <v>0.74919999999999998</v>
      </c>
      <c r="N35">
        <v>0.76070000000000004</v>
      </c>
      <c r="O35">
        <v>0.40310000000000001</v>
      </c>
      <c r="P35">
        <v>0.27310000000000001</v>
      </c>
      <c r="Q35">
        <v>38078</v>
      </c>
      <c r="R35" s="1">
        <v>3.6299999999999999E-2</v>
      </c>
      <c r="S35" s="1">
        <v>0.43020000000000003</v>
      </c>
      <c r="T35" s="1">
        <v>0.22370000000000001</v>
      </c>
      <c r="U35" s="1">
        <v>0.24279999999999999</v>
      </c>
      <c r="V35" s="1">
        <v>0.22520000000000001</v>
      </c>
      <c r="W35" s="1">
        <v>0.52010000000000001</v>
      </c>
      <c r="X35" s="1">
        <v>0.33260000000000001</v>
      </c>
      <c r="Y35">
        <v>0.52500000000000002</v>
      </c>
      <c r="Z35" t="s">
        <v>73</v>
      </c>
      <c r="AA35">
        <v>1</v>
      </c>
      <c r="AB35" t="s">
        <v>48</v>
      </c>
      <c r="AC35">
        <v>100</v>
      </c>
      <c r="AD35" t="s">
        <v>49</v>
      </c>
      <c r="AE35" t="s">
        <v>50</v>
      </c>
    </row>
    <row r="36" spans="1:31" s="4" customFormat="1" x14ac:dyDescent="0.25">
      <c r="A36" s="4">
        <v>12</v>
      </c>
      <c r="B36" s="4" t="s">
        <v>86</v>
      </c>
      <c r="C36" s="4">
        <v>13.288</v>
      </c>
      <c r="D36" s="4" t="s">
        <v>24</v>
      </c>
      <c r="E36" s="4" t="s">
        <v>25</v>
      </c>
      <c r="F36" s="4">
        <v>0.54300000000000004</v>
      </c>
      <c r="G36" s="4">
        <v>0.38100000000000001</v>
      </c>
      <c r="H36" s="4">
        <v>2.1</v>
      </c>
      <c r="I36" s="4">
        <v>9</v>
      </c>
      <c r="J36" s="4">
        <v>5</v>
      </c>
      <c r="K36" s="4">
        <v>0.23039999999999999</v>
      </c>
      <c r="L36" s="4">
        <v>-4.0000000000000001E-3</v>
      </c>
      <c r="M36" s="4">
        <v>0.97619999999999996</v>
      </c>
      <c r="N36" s="4">
        <v>0.98250000000000004</v>
      </c>
      <c r="O36" s="4">
        <v>0.79959999999999998</v>
      </c>
      <c r="P36" s="4">
        <v>0.79610000000000003</v>
      </c>
      <c r="Q36" s="4">
        <v>439617</v>
      </c>
      <c r="R36" s="5">
        <v>0.41930000000000001</v>
      </c>
      <c r="S36" s="5">
        <v>0.71809999999999996</v>
      </c>
      <c r="T36" s="5">
        <v>0.69669999999999999</v>
      </c>
      <c r="U36" s="5">
        <v>0.6925</v>
      </c>
      <c r="V36" s="5">
        <v>0.70730000000000004</v>
      </c>
      <c r="W36" s="5">
        <v>0.77049999999999996</v>
      </c>
      <c r="X36" s="5">
        <v>0.78779999999999994</v>
      </c>
      <c r="Y36" s="4">
        <v>0.54300000000000004</v>
      </c>
      <c r="Z36" s="4" t="s">
        <v>60</v>
      </c>
      <c r="AA36" s="4">
        <v>1</v>
      </c>
      <c r="AB36" s="4" t="s">
        <v>48</v>
      </c>
      <c r="AC36" s="4">
        <v>100</v>
      </c>
      <c r="AD36" s="4" t="s">
        <v>49</v>
      </c>
      <c r="AE36" s="4" t="s">
        <v>50</v>
      </c>
    </row>
    <row r="37" spans="1:31" s="4" customFormat="1" x14ac:dyDescent="0.25">
      <c r="A37" s="4">
        <v>13</v>
      </c>
      <c r="B37" s="4" t="s">
        <v>87</v>
      </c>
      <c r="C37" s="4">
        <v>11.917999999999999</v>
      </c>
      <c r="D37" s="4" t="s">
        <v>24</v>
      </c>
      <c r="E37" s="4" t="s">
        <v>25</v>
      </c>
      <c r="F37" s="4">
        <v>0.53500000000000003</v>
      </c>
      <c r="G37" s="4">
        <v>0.27800000000000002</v>
      </c>
      <c r="H37" s="4">
        <v>1.7</v>
      </c>
      <c r="I37" s="4">
        <v>13</v>
      </c>
      <c r="J37" s="4">
        <v>5</v>
      </c>
      <c r="K37" s="4">
        <v>0.54410000000000003</v>
      </c>
      <c r="L37" s="4">
        <v>8.0000000000000002E-3</v>
      </c>
      <c r="M37" s="4">
        <v>0.9516</v>
      </c>
      <c r="N37" s="4">
        <v>0.98729999999999996</v>
      </c>
      <c r="O37" s="4">
        <v>0.64429999999999998</v>
      </c>
      <c r="P37" s="4">
        <v>0.5161</v>
      </c>
      <c r="Q37" s="4">
        <v>206938</v>
      </c>
      <c r="R37" s="5">
        <v>0.19739999999999999</v>
      </c>
      <c r="S37" s="5">
        <v>0.53469999999999995</v>
      </c>
      <c r="T37" s="5">
        <v>0.39700000000000002</v>
      </c>
      <c r="U37" s="5">
        <v>0.41799999999999998</v>
      </c>
      <c r="V37" s="5">
        <v>0.39839999999999998</v>
      </c>
      <c r="W37" s="5">
        <v>0.62770000000000004</v>
      </c>
      <c r="X37" s="5">
        <v>0.48749999999999999</v>
      </c>
      <c r="Y37" s="4">
        <v>0.53500000000000003</v>
      </c>
      <c r="Z37" s="4" t="s">
        <v>62</v>
      </c>
      <c r="AA37" s="4">
        <v>1</v>
      </c>
      <c r="AB37" s="4" t="s">
        <v>48</v>
      </c>
      <c r="AC37" s="4">
        <v>100</v>
      </c>
      <c r="AD37" s="4" t="s">
        <v>49</v>
      </c>
      <c r="AE37" s="4" t="s">
        <v>50</v>
      </c>
    </row>
    <row r="38" spans="1:31" s="4" customFormat="1" x14ac:dyDescent="0.25">
      <c r="A38" s="4">
        <v>14</v>
      </c>
      <c r="B38" s="4" t="s">
        <v>88</v>
      </c>
      <c r="C38" s="4">
        <v>16.34</v>
      </c>
      <c r="D38" s="4" t="s">
        <v>24</v>
      </c>
      <c r="E38" s="4" t="s">
        <v>25</v>
      </c>
      <c r="F38" s="4">
        <v>0.54</v>
      </c>
      <c r="G38" s="4">
        <v>0.33600000000000002</v>
      </c>
      <c r="H38" s="4">
        <v>2.6</v>
      </c>
      <c r="I38" s="4">
        <v>12</v>
      </c>
      <c r="J38" s="4">
        <v>7</v>
      </c>
      <c r="K38" s="4">
        <v>0.43769999999999998</v>
      </c>
      <c r="L38" s="4">
        <v>1.0999999999999999E-2</v>
      </c>
      <c r="M38" s="4">
        <v>0.98229999999999995</v>
      </c>
      <c r="N38" s="4">
        <v>0.98619999999999997</v>
      </c>
      <c r="O38" s="4">
        <v>0.69089999999999996</v>
      </c>
      <c r="P38" s="4">
        <v>0.78369999999999995</v>
      </c>
      <c r="Q38" s="4">
        <v>380603</v>
      </c>
      <c r="R38" s="5">
        <v>0.36299999999999999</v>
      </c>
      <c r="S38" s="5">
        <v>0.57330000000000003</v>
      </c>
      <c r="T38" s="5">
        <v>0.68330000000000002</v>
      </c>
      <c r="U38" s="5">
        <v>0.57469999999999999</v>
      </c>
      <c r="V38" s="5">
        <v>0.62350000000000005</v>
      </c>
      <c r="W38" s="5">
        <v>0.64949999999999997</v>
      </c>
      <c r="X38" s="5">
        <v>0.75409999999999999</v>
      </c>
      <c r="Y38" s="4">
        <v>0.54</v>
      </c>
      <c r="Z38" s="4" t="s">
        <v>96</v>
      </c>
      <c r="AA38" s="4">
        <v>1</v>
      </c>
      <c r="AB38" s="4" t="s">
        <v>48</v>
      </c>
      <c r="AC38" s="4">
        <v>100</v>
      </c>
      <c r="AD38" s="4" t="s">
        <v>49</v>
      </c>
      <c r="AE38" s="4" t="s">
        <v>50</v>
      </c>
    </row>
    <row r="39" spans="1:31" s="4" customFormat="1" x14ac:dyDescent="0.25">
      <c r="A39" s="4">
        <v>15</v>
      </c>
      <c r="B39" s="4" t="s">
        <v>89</v>
      </c>
      <c r="C39" s="4">
        <v>10.576000000000001</v>
      </c>
      <c r="D39" s="4" t="s">
        <v>24</v>
      </c>
      <c r="E39" s="4" t="s">
        <v>25</v>
      </c>
      <c r="F39" s="4">
        <v>0.56699999999999995</v>
      </c>
      <c r="G39" s="4">
        <v>0.33400000000000002</v>
      </c>
      <c r="H39" s="4">
        <v>1.3</v>
      </c>
      <c r="I39" s="4">
        <v>10</v>
      </c>
      <c r="J39" s="4">
        <v>5</v>
      </c>
      <c r="K39" s="4">
        <v>0.47410000000000002</v>
      </c>
      <c r="L39" s="4">
        <v>-5.0000000000000001E-3</v>
      </c>
      <c r="M39" s="4">
        <v>0.96179999999999999</v>
      </c>
      <c r="N39" s="4">
        <v>0.94840000000000002</v>
      </c>
      <c r="O39" s="4">
        <v>0.69850000000000001</v>
      </c>
      <c r="P39" s="4">
        <v>0.67879999999999996</v>
      </c>
      <c r="Q39" s="4">
        <v>279081</v>
      </c>
      <c r="R39" s="5">
        <v>0.26619999999999999</v>
      </c>
      <c r="S39" s="5">
        <v>0.57689999999999997</v>
      </c>
      <c r="T39" s="5">
        <v>0.56279999999999997</v>
      </c>
      <c r="U39" s="5">
        <v>0.55379999999999996</v>
      </c>
      <c r="V39" s="5">
        <v>0.55179999999999996</v>
      </c>
      <c r="W39" s="5">
        <v>0.65410000000000001</v>
      </c>
      <c r="X39" s="5">
        <v>0.66320000000000001</v>
      </c>
      <c r="Y39" s="4">
        <v>0.56699999999999995</v>
      </c>
      <c r="Z39" s="4" t="s">
        <v>95</v>
      </c>
      <c r="AA39" s="4">
        <v>1</v>
      </c>
      <c r="AB39" s="4" t="s">
        <v>48</v>
      </c>
      <c r="AC39" s="4">
        <v>100</v>
      </c>
      <c r="AD39" s="4" t="s">
        <v>49</v>
      </c>
      <c r="AE39" s="4" t="s">
        <v>50</v>
      </c>
    </row>
    <row r="40" spans="1:31" s="4" customFormat="1" x14ac:dyDescent="0.25">
      <c r="A40" s="4">
        <v>16</v>
      </c>
      <c r="B40" s="4" t="s">
        <v>90</v>
      </c>
      <c r="C40" s="4">
        <v>5.8369999999999997</v>
      </c>
      <c r="D40" s="4" t="s">
        <v>24</v>
      </c>
      <c r="E40" s="4" t="s">
        <v>25</v>
      </c>
      <c r="F40" s="4">
        <v>0.437</v>
      </c>
      <c r="G40" s="4">
        <v>0.35199999999999998</v>
      </c>
      <c r="H40" s="4">
        <v>0.9</v>
      </c>
      <c r="I40" s="4">
        <v>9</v>
      </c>
      <c r="J40" s="4">
        <v>4</v>
      </c>
      <c r="K40" s="4">
        <v>0.56659999999999999</v>
      </c>
      <c r="L40" s="4">
        <v>5.0000000000000001E-3</v>
      </c>
      <c r="M40" s="4">
        <v>0.82540000000000002</v>
      </c>
      <c r="N40" s="4">
        <v>0.95809999999999995</v>
      </c>
      <c r="O40" s="4">
        <v>0.47010000000000002</v>
      </c>
      <c r="P40" s="4">
        <v>0.37669999999999998</v>
      </c>
      <c r="Q40" s="4">
        <v>90160</v>
      </c>
      <c r="R40" s="5">
        <v>8.5999999999999993E-2</v>
      </c>
      <c r="S40" s="5">
        <v>0.37409999999999999</v>
      </c>
      <c r="T40" s="5">
        <v>0.2581</v>
      </c>
      <c r="U40" s="5">
        <v>0.2427</v>
      </c>
      <c r="V40" s="5">
        <v>0.25419999999999998</v>
      </c>
      <c r="W40" s="5">
        <v>0.4531</v>
      </c>
      <c r="X40" s="5">
        <v>0.33579999999999999</v>
      </c>
      <c r="Y40" s="4">
        <v>0.437</v>
      </c>
      <c r="Z40" s="4" t="s">
        <v>60</v>
      </c>
      <c r="AA40" s="4">
        <v>1</v>
      </c>
      <c r="AB40" s="4" t="s">
        <v>48</v>
      </c>
      <c r="AC40" s="4">
        <v>100</v>
      </c>
      <c r="AD40" s="4" t="s">
        <v>49</v>
      </c>
      <c r="AE40" s="4" t="s">
        <v>50</v>
      </c>
    </row>
    <row r="41" spans="1:31" s="4" customFormat="1" x14ac:dyDescent="0.25">
      <c r="A41" s="4">
        <v>17</v>
      </c>
      <c r="B41" s="4" t="s">
        <v>91</v>
      </c>
      <c r="C41" s="4">
        <v>3.56</v>
      </c>
      <c r="D41" s="4" t="s">
        <v>24</v>
      </c>
      <c r="E41" s="4" t="s">
        <v>25</v>
      </c>
      <c r="F41" s="4">
        <v>0.32100000000000001</v>
      </c>
      <c r="G41" s="4">
        <v>0.44400000000000001</v>
      </c>
      <c r="H41" s="4">
        <v>0.2</v>
      </c>
      <c r="I41" s="4">
        <v>8</v>
      </c>
      <c r="J41" s="4">
        <v>4</v>
      </c>
      <c r="K41" s="4">
        <v>0.17599999999999999</v>
      </c>
      <c r="L41" s="4">
        <v>3.1E-2</v>
      </c>
      <c r="M41" s="4">
        <v>0.78500000000000003</v>
      </c>
      <c r="N41" s="4">
        <v>0.87350000000000005</v>
      </c>
      <c r="O41" s="4">
        <v>0.40550000000000003</v>
      </c>
      <c r="P41" s="4">
        <v>0.30709999999999998</v>
      </c>
      <c r="Q41" s="4">
        <v>52584</v>
      </c>
      <c r="R41" s="5">
        <v>5.0099999999999999E-2</v>
      </c>
      <c r="S41" s="5">
        <v>0.32</v>
      </c>
      <c r="T41" s="5">
        <v>0.2099</v>
      </c>
      <c r="U41" s="5">
        <v>0.1789</v>
      </c>
      <c r="V41" s="5">
        <v>0.1857</v>
      </c>
      <c r="W41" s="5">
        <v>0.36599999999999999</v>
      </c>
      <c r="X41" s="5">
        <v>0.26590000000000003</v>
      </c>
      <c r="Y41" s="4">
        <v>0.32100000000000001</v>
      </c>
      <c r="Z41" s="4" t="s">
        <v>97</v>
      </c>
      <c r="AA41" s="4">
        <v>1</v>
      </c>
      <c r="AB41" s="4" t="s">
        <v>48</v>
      </c>
      <c r="AC41" s="4">
        <v>100</v>
      </c>
      <c r="AD41" s="4" t="s">
        <v>49</v>
      </c>
      <c r="AE41" s="4" t="s">
        <v>50</v>
      </c>
    </row>
    <row r="42" spans="1:31" s="4" customFormat="1" x14ac:dyDescent="0.25">
      <c r="A42" s="4">
        <v>18</v>
      </c>
      <c r="B42" s="4" t="s">
        <v>92</v>
      </c>
      <c r="C42" s="4">
        <v>3.1909999999999998</v>
      </c>
      <c r="D42" s="4" t="s">
        <v>24</v>
      </c>
      <c r="E42" s="4" t="s">
        <v>25</v>
      </c>
      <c r="F42" s="4">
        <v>0.36099999999999999</v>
      </c>
      <c r="G42" s="4">
        <v>0.52900000000000003</v>
      </c>
      <c r="H42" s="4">
        <v>0.4</v>
      </c>
      <c r="I42" s="4">
        <v>7</v>
      </c>
      <c r="J42" s="4">
        <v>4</v>
      </c>
      <c r="K42" s="4">
        <v>0.437</v>
      </c>
      <c r="L42" s="4">
        <v>-5.0000000000000001E-3</v>
      </c>
      <c r="M42" s="4">
        <v>0.77</v>
      </c>
      <c r="N42" s="4">
        <v>0.85850000000000004</v>
      </c>
      <c r="O42" s="4">
        <v>0.40100000000000002</v>
      </c>
      <c r="P42" s="4">
        <v>0.31280000000000002</v>
      </c>
      <c r="Q42" s="4">
        <v>51134</v>
      </c>
      <c r="R42" s="5">
        <v>4.8800000000000003E-2</v>
      </c>
      <c r="S42" s="5">
        <v>0.30859999999999999</v>
      </c>
      <c r="T42" s="5">
        <v>0.2082</v>
      </c>
      <c r="U42" s="5">
        <v>0.1918</v>
      </c>
      <c r="V42" s="5">
        <v>0.193</v>
      </c>
      <c r="W42" s="5">
        <v>0.38009999999999999</v>
      </c>
      <c r="X42" s="5">
        <v>0.27779999999999999</v>
      </c>
      <c r="Y42" s="4">
        <v>0.36099999999999999</v>
      </c>
      <c r="Z42" s="4" t="s">
        <v>97</v>
      </c>
      <c r="AA42" s="4">
        <v>1</v>
      </c>
      <c r="AB42" s="4" t="s">
        <v>48</v>
      </c>
      <c r="AC42" s="4">
        <v>100</v>
      </c>
      <c r="AD42" s="4" t="s">
        <v>49</v>
      </c>
      <c r="AE42" s="4" t="s">
        <v>50</v>
      </c>
    </row>
    <row r="43" spans="1:31" s="4" customFormat="1" x14ac:dyDescent="0.25">
      <c r="A43" s="4">
        <v>19</v>
      </c>
      <c r="B43" s="4" t="s">
        <v>93</v>
      </c>
      <c r="C43" s="4">
        <v>5.3070000000000004</v>
      </c>
      <c r="D43" s="4" t="s">
        <v>24</v>
      </c>
      <c r="E43" s="4" t="s">
        <v>25</v>
      </c>
      <c r="F43" s="4">
        <v>0.316</v>
      </c>
      <c r="G43" s="4">
        <v>0.33200000000000002</v>
      </c>
      <c r="H43" s="4">
        <v>0.3</v>
      </c>
      <c r="I43" s="4">
        <v>9</v>
      </c>
      <c r="J43" s="4">
        <v>3</v>
      </c>
      <c r="K43" s="4">
        <v>0.35160000000000002</v>
      </c>
      <c r="L43" s="4">
        <v>-2.4E-2</v>
      </c>
      <c r="M43" s="4">
        <v>0.80969999999999998</v>
      </c>
      <c r="N43" s="4">
        <v>0.94620000000000004</v>
      </c>
      <c r="O43" s="4">
        <v>0.53700000000000003</v>
      </c>
      <c r="P43" s="4">
        <v>0.308</v>
      </c>
      <c r="Q43" s="4">
        <v>85398</v>
      </c>
      <c r="R43" s="5">
        <v>8.14E-2</v>
      </c>
      <c r="S43" s="5">
        <v>0.40860000000000002</v>
      </c>
      <c r="T43" s="5">
        <v>0.19020000000000001</v>
      </c>
      <c r="U43" s="5">
        <v>0.22309999999999999</v>
      </c>
      <c r="V43" s="5">
        <v>0.21390000000000001</v>
      </c>
      <c r="W43" s="5">
        <v>0.46949999999999997</v>
      </c>
      <c r="X43" s="5">
        <v>0.25290000000000001</v>
      </c>
      <c r="Y43" s="4">
        <v>0.316</v>
      </c>
      <c r="Z43" s="4" t="s">
        <v>60</v>
      </c>
      <c r="AA43" s="4">
        <v>1</v>
      </c>
      <c r="AB43" s="4" t="s">
        <v>48</v>
      </c>
      <c r="AC43" s="4">
        <v>100</v>
      </c>
      <c r="AD43" s="4" t="s">
        <v>49</v>
      </c>
      <c r="AE43" s="4" t="s">
        <v>50</v>
      </c>
    </row>
    <row r="46" spans="1:31" x14ac:dyDescent="0.25">
      <c r="B46" t="s">
        <v>74</v>
      </c>
    </row>
    <row r="48" spans="1:31" x14ac:dyDescent="0.25">
      <c r="B48" t="s">
        <v>75</v>
      </c>
    </row>
    <row r="49" spans="2:2" x14ac:dyDescent="0.25">
      <c r="B49" t="s">
        <v>76</v>
      </c>
    </row>
    <row r="50" spans="2:2" x14ac:dyDescent="0.25">
      <c r="B50" t="s">
        <v>77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6"/>
  <sheetViews>
    <sheetView tabSelected="1" topLeftCell="E26" workbookViewId="0">
      <selection activeCell="P25" sqref="P25"/>
    </sheetView>
  </sheetViews>
  <sheetFormatPr defaultRowHeight="15" x14ac:dyDescent="0.25"/>
  <cols>
    <col min="3" max="3" width="74.42578125" bestFit="1" customWidth="1"/>
    <col min="4" max="4" width="9" bestFit="1" customWidth="1"/>
    <col min="5" max="5" width="14.85546875" bestFit="1" customWidth="1"/>
    <col min="11" max="11" width="77.28515625" bestFit="1" customWidth="1"/>
    <col min="13" max="13" width="14.85546875" bestFit="1" customWidth="1"/>
  </cols>
  <sheetData>
    <row r="2" spans="2:15" x14ac:dyDescent="0.25">
      <c r="D2" t="s">
        <v>116</v>
      </c>
      <c r="E2" t="s">
        <v>117</v>
      </c>
      <c r="F2" t="s">
        <v>137</v>
      </c>
      <c r="G2" t="s">
        <v>118</v>
      </c>
      <c r="L2" t="s">
        <v>116</v>
      </c>
      <c r="M2" t="s">
        <v>117</v>
      </c>
      <c r="N2" t="s">
        <v>137</v>
      </c>
      <c r="O2" t="s">
        <v>118</v>
      </c>
    </row>
    <row r="3" spans="2:15" x14ac:dyDescent="0.25">
      <c r="B3">
        <v>1</v>
      </c>
      <c r="C3" t="s">
        <v>98</v>
      </c>
      <c r="D3">
        <v>10727040</v>
      </c>
      <c r="E3">
        <v>24.881</v>
      </c>
      <c r="F3">
        <f>E3/E4</f>
        <v>0.69886523229032083</v>
      </c>
      <c r="G3">
        <v>28.867999999999999</v>
      </c>
      <c r="J3">
        <v>1</v>
      </c>
      <c r="K3" t="s">
        <v>159</v>
      </c>
      <c r="L3">
        <v>11665920</v>
      </c>
      <c r="M3">
        <v>2.226</v>
      </c>
      <c r="N3">
        <f>M3/M4</f>
        <v>7.5457627118644066E-2</v>
      </c>
      <c r="O3">
        <v>3.2679999999999998</v>
      </c>
    </row>
    <row r="4" spans="2:15" x14ac:dyDescent="0.25">
      <c r="B4">
        <v>2</v>
      </c>
      <c r="C4" t="s">
        <v>99</v>
      </c>
      <c r="D4">
        <v>10727040</v>
      </c>
      <c r="E4">
        <v>35.601999999999997</v>
      </c>
      <c r="G4">
        <v>55.3</v>
      </c>
      <c r="J4">
        <v>2</v>
      </c>
      <c r="K4" t="s">
        <v>160</v>
      </c>
      <c r="L4">
        <v>11665920</v>
      </c>
      <c r="M4">
        <v>29.5</v>
      </c>
      <c r="O4">
        <v>49.125</v>
      </c>
    </row>
    <row r="5" spans="2:15" x14ac:dyDescent="0.25">
      <c r="B5">
        <v>3</v>
      </c>
      <c r="C5" t="s">
        <v>100</v>
      </c>
      <c r="D5">
        <v>10523008</v>
      </c>
      <c r="E5">
        <v>26.273</v>
      </c>
      <c r="F5">
        <f>E5/E6</f>
        <v>1.0494507689235071</v>
      </c>
      <c r="G5">
        <v>31.811</v>
      </c>
      <c r="J5">
        <v>3</v>
      </c>
      <c r="K5" t="s">
        <v>161</v>
      </c>
      <c r="L5">
        <v>10362176</v>
      </c>
      <c r="M5">
        <v>2.415</v>
      </c>
      <c r="N5">
        <f>M5/M6</f>
        <v>0.10767310178786393</v>
      </c>
      <c r="O5">
        <v>3.3959999999999999</v>
      </c>
    </row>
    <row r="6" spans="2:15" x14ac:dyDescent="0.25">
      <c r="B6">
        <v>4</v>
      </c>
      <c r="C6" t="s">
        <v>101</v>
      </c>
      <c r="D6">
        <v>10523008</v>
      </c>
      <c r="E6">
        <v>25.035</v>
      </c>
      <c r="G6">
        <v>45.524000000000001</v>
      </c>
      <c r="J6">
        <v>4</v>
      </c>
      <c r="K6" t="s">
        <v>162</v>
      </c>
      <c r="L6">
        <v>10362176</v>
      </c>
      <c r="M6">
        <v>22.428999999999998</v>
      </c>
      <c r="O6">
        <v>41.264000000000003</v>
      </c>
    </row>
    <row r="7" spans="2:15" x14ac:dyDescent="0.25">
      <c r="B7">
        <v>5</v>
      </c>
      <c r="C7" t="s">
        <v>102</v>
      </c>
      <c r="D7">
        <v>12340224</v>
      </c>
      <c r="E7">
        <v>28.550999999999998</v>
      </c>
      <c r="F7">
        <f>E7/E8</f>
        <v>0.98761631325884669</v>
      </c>
      <c r="G7">
        <v>38.261000000000003</v>
      </c>
      <c r="J7">
        <v>5</v>
      </c>
      <c r="K7" t="s">
        <v>163</v>
      </c>
      <c r="L7">
        <v>11838528</v>
      </c>
      <c r="M7">
        <v>2.2599999999999998</v>
      </c>
      <c r="N7">
        <f>M7/M8</f>
        <v>8.9180017362481254E-2</v>
      </c>
      <c r="O7">
        <v>3.472</v>
      </c>
    </row>
    <row r="8" spans="2:15" x14ac:dyDescent="0.25">
      <c r="B8">
        <v>6</v>
      </c>
      <c r="C8" t="s">
        <v>103</v>
      </c>
      <c r="D8">
        <v>12340224</v>
      </c>
      <c r="E8">
        <v>28.908999999999999</v>
      </c>
      <c r="G8">
        <v>53.401000000000003</v>
      </c>
      <c r="J8">
        <v>6</v>
      </c>
      <c r="K8" t="s">
        <v>164</v>
      </c>
      <c r="L8">
        <v>11838528</v>
      </c>
      <c r="M8">
        <v>25.341999999999999</v>
      </c>
      <c r="O8">
        <v>46.811999999999998</v>
      </c>
    </row>
    <row r="9" spans="2:15" x14ac:dyDescent="0.25">
      <c r="B9">
        <v>7</v>
      </c>
      <c r="C9" t="s">
        <v>104</v>
      </c>
      <c r="D9">
        <v>11728896</v>
      </c>
      <c r="E9">
        <v>24.994</v>
      </c>
      <c r="F9">
        <f>E9/E10</f>
        <v>0.77826560797135291</v>
      </c>
      <c r="G9">
        <v>38.244999999999997</v>
      </c>
      <c r="J9">
        <v>7</v>
      </c>
      <c r="K9" t="s">
        <v>165</v>
      </c>
      <c r="L9">
        <v>12201344</v>
      </c>
      <c r="M9">
        <v>2.3740000000000001</v>
      </c>
      <c r="N9">
        <f>M9/M10</f>
        <v>0.10592539710869178</v>
      </c>
      <c r="O9">
        <v>4.2489999999999997</v>
      </c>
    </row>
    <row r="10" spans="2:15" x14ac:dyDescent="0.25">
      <c r="B10">
        <v>8</v>
      </c>
      <c r="C10" t="s">
        <v>105</v>
      </c>
      <c r="D10">
        <v>11728896</v>
      </c>
      <c r="E10">
        <v>32.115000000000002</v>
      </c>
      <c r="G10">
        <v>54.4</v>
      </c>
      <c r="J10">
        <v>8</v>
      </c>
      <c r="K10" t="s">
        <v>166</v>
      </c>
      <c r="L10">
        <v>12201344</v>
      </c>
      <c r="M10">
        <v>22.411999999999999</v>
      </c>
      <c r="O10">
        <v>39.573</v>
      </c>
    </row>
    <row r="11" spans="2:15" x14ac:dyDescent="0.25">
      <c r="B11">
        <v>9</v>
      </c>
      <c r="C11" t="s">
        <v>106</v>
      </c>
      <c r="D11">
        <v>15877600</v>
      </c>
      <c r="E11">
        <v>15.71</v>
      </c>
      <c r="F11">
        <f>E11/E12</f>
        <v>0.52415587882023218</v>
      </c>
      <c r="G11">
        <v>22.585999999999999</v>
      </c>
      <c r="J11">
        <v>9</v>
      </c>
      <c r="K11" t="s">
        <v>167</v>
      </c>
      <c r="L11">
        <v>16430832</v>
      </c>
      <c r="M11">
        <v>1.63</v>
      </c>
      <c r="N11">
        <f>M11/M12</f>
        <v>6.7163871605752198E-2</v>
      </c>
      <c r="O11">
        <v>2.9239999999999999</v>
      </c>
    </row>
    <row r="12" spans="2:15" x14ac:dyDescent="0.25">
      <c r="B12">
        <v>10</v>
      </c>
      <c r="C12" t="s">
        <v>107</v>
      </c>
      <c r="D12">
        <v>15877600</v>
      </c>
      <c r="E12">
        <v>29.972000000000001</v>
      </c>
      <c r="G12">
        <v>52.298999999999999</v>
      </c>
      <c r="J12">
        <v>10</v>
      </c>
      <c r="K12" t="s">
        <v>168</v>
      </c>
      <c r="L12">
        <v>16430832</v>
      </c>
      <c r="M12">
        <v>24.268999999999998</v>
      </c>
      <c r="O12">
        <v>44.01</v>
      </c>
    </row>
    <row r="13" spans="2:15" x14ac:dyDescent="0.25">
      <c r="B13">
        <v>12</v>
      </c>
      <c r="C13" t="s">
        <v>108</v>
      </c>
      <c r="D13">
        <v>10642176</v>
      </c>
      <c r="E13">
        <v>23.155000000000001</v>
      </c>
      <c r="F13">
        <f>E13/E14</f>
        <v>1.0825658048529618</v>
      </c>
      <c r="G13">
        <v>33.686</v>
      </c>
      <c r="J13">
        <v>11</v>
      </c>
      <c r="K13" t="s">
        <v>169</v>
      </c>
      <c r="L13">
        <v>11594176</v>
      </c>
      <c r="M13">
        <v>1.0660000000000001</v>
      </c>
      <c r="N13">
        <f>M13/M14</f>
        <v>9.8366706653132796E-2</v>
      </c>
      <c r="O13">
        <v>2.0640000000000001</v>
      </c>
    </row>
    <row r="14" spans="2:15" x14ac:dyDescent="0.25">
      <c r="B14">
        <v>13</v>
      </c>
      <c r="C14" t="s">
        <v>109</v>
      </c>
      <c r="D14">
        <v>10642176</v>
      </c>
      <c r="E14">
        <v>21.388999999999999</v>
      </c>
      <c r="G14">
        <v>43.228999999999999</v>
      </c>
      <c r="J14">
        <v>12</v>
      </c>
      <c r="K14" t="s">
        <v>170</v>
      </c>
      <c r="L14">
        <v>11594176</v>
      </c>
      <c r="M14">
        <v>10.837</v>
      </c>
      <c r="O14">
        <v>24.257000000000001</v>
      </c>
    </row>
    <row r="15" spans="2:15" x14ac:dyDescent="0.25">
      <c r="B15">
        <v>14</v>
      </c>
      <c r="C15" t="s">
        <v>110</v>
      </c>
      <c r="D15">
        <v>12060224</v>
      </c>
      <c r="E15">
        <v>18.533000000000001</v>
      </c>
      <c r="F15">
        <f>E15/E16</f>
        <v>0.97809795229047924</v>
      </c>
      <c r="G15">
        <v>32.049999999999997</v>
      </c>
      <c r="J15">
        <v>13</v>
      </c>
      <c r="K15" t="s">
        <v>171</v>
      </c>
      <c r="L15">
        <v>13218624</v>
      </c>
      <c r="M15">
        <v>1.236</v>
      </c>
      <c r="N15">
        <f>M15/M16</f>
        <v>0.11973263586166812</v>
      </c>
      <c r="O15">
        <v>2.67</v>
      </c>
    </row>
    <row r="16" spans="2:15" x14ac:dyDescent="0.25">
      <c r="B16">
        <v>15</v>
      </c>
      <c r="C16" t="s">
        <v>111</v>
      </c>
      <c r="D16">
        <v>12060224</v>
      </c>
      <c r="E16">
        <v>18.948</v>
      </c>
      <c r="G16">
        <v>39.673000000000002</v>
      </c>
      <c r="J16">
        <v>14</v>
      </c>
      <c r="K16" t="s">
        <v>172</v>
      </c>
      <c r="L16">
        <v>13218624</v>
      </c>
      <c r="M16">
        <v>10.323</v>
      </c>
      <c r="O16">
        <v>23.911999999999999</v>
      </c>
    </row>
    <row r="17" spans="2:15" x14ac:dyDescent="0.25">
      <c r="B17">
        <v>16</v>
      </c>
      <c r="C17" t="s">
        <v>112</v>
      </c>
      <c r="D17">
        <v>12493740</v>
      </c>
      <c r="E17">
        <v>25.141999999999999</v>
      </c>
      <c r="F17">
        <f>E17/E18</f>
        <v>0.67524305742063706</v>
      </c>
      <c r="G17">
        <v>35.542999999999999</v>
      </c>
      <c r="J17">
        <v>15</v>
      </c>
      <c r="K17" t="s">
        <v>173</v>
      </c>
      <c r="L17">
        <v>12297120</v>
      </c>
      <c r="M17">
        <v>2.81</v>
      </c>
      <c r="N17">
        <f>M17/M18</f>
        <v>8.4000956594523501E-2</v>
      </c>
      <c r="O17">
        <v>4.4820000000000002</v>
      </c>
    </row>
    <row r="18" spans="2:15" x14ac:dyDescent="0.25">
      <c r="B18">
        <v>17</v>
      </c>
      <c r="C18" t="s">
        <v>113</v>
      </c>
      <c r="D18">
        <v>12493740</v>
      </c>
      <c r="E18">
        <v>37.234000000000002</v>
      </c>
      <c r="G18">
        <v>58.734999999999999</v>
      </c>
      <c r="J18">
        <v>16</v>
      </c>
      <c r="K18" t="s">
        <v>174</v>
      </c>
      <c r="L18">
        <v>12297120</v>
      </c>
      <c r="M18">
        <v>33.451999999999998</v>
      </c>
      <c r="O18">
        <v>52.805999999999997</v>
      </c>
    </row>
    <row r="19" spans="2:15" x14ac:dyDescent="0.25">
      <c r="B19">
        <v>18</v>
      </c>
      <c r="C19" t="s">
        <v>114</v>
      </c>
      <c r="D19">
        <v>9776160</v>
      </c>
      <c r="E19">
        <v>31.48</v>
      </c>
      <c r="F19">
        <f>E19/E20</f>
        <v>1.0288590384678236</v>
      </c>
      <c r="G19">
        <v>35.526000000000003</v>
      </c>
      <c r="J19">
        <v>17</v>
      </c>
      <c r="K19" t="s">
        <v>175</v>
      </c>
      <c r="L19">
        <v>9710448</v>
      </c>
      <c r="M19">
        <v>1.877</v>
      </c>
      <c r="N19">
        <f>M19/M20</f>
        <v>7.5603173963829692E-2</v>
      </c>
      <c r="O19">
        <v>2.63</v>
      </c>
    </row>
    <row r="20" spans="2:15" x14ac:dyDescent="0.25">
      <c r="B20">
        <v>19</v>
      </c>
      <c r="C20" t="s">
        <v>115</v>
      </c>
      <c r="D20">
        <v>9776160</v>
      </c>
      <c r="E20">
        <v>30.597000000000001</v>
      </c>
      <c r="G20">
        <v>51.945</v>
      </c>
      <c r="J20">
        <v>18</v>
      </c>
      <c r="K20" t="s">
        <v>176</v>
      </c>
      <c r="L20">
        <v>9710448</v>
      </c>
      <c r="M20">
        <v>24.827000000000002</v>
      </c>
      <c r="O20">
        <v>42.896000000000001</v>
      </c>
    </row>
    <row r="21" spans="2:15" x14ac:dyDescent="0.25">
      <c r="E21" s="6" t="s">
        <v>138</v>
      </c>
      <c r="F21" s="6">
        <f>AVERAGE(F3,F5,F7,F9,F11,F13,F15,F17,F19)</f>
        <v>0.8670132949217958</v>
      </c>
      <c r="M21" s="6" t="s">
        <v>138</v>
      </c>
      <c r="N21" s="6">
        <f>AVERAGE(N3,N5,N7,N9,N11,N13,N15,N17,N19)</f>
        <v>9.1455943117398589E-2</v>
      </c>
    </row>
    <row r="22" spans="2:15" x14ac:dyDescent="0.25">
      <c r="E22" s="6" t="s">
        <v>118</v>
      </c>
      <c r="F22" s="6">
        <f>_xlfn.STDEV.P(F3,F5,F7,F9,F11,F13,F15,F17,F19)</f>
        <v>0.18953223266455677</v>
      </c>
      <c r="M22" s="6" t="s">
        <v>118</v>
      </c>
      <c r="N22" s="6">
        <f>_xlfn.STDEV.P(N3,N5,N7,N9,N11,N13,N15,N17,N19)</f>
        <v>1.6592532270764678E-2</v>
      </c>
    </row>
    <row r="23" spans="2:15" x14ac:dyDescent="0.25">
      <c r="E23" s="6" t="s">
        <v>139</v>
      </c>
      <c r="F23" s="6">
        <f>AVERAGE(E3,E5,E7,E9,E11,E13,E15,E17,E19)</f>
        <v>24.302111111111106</v>
      </c>
      <c r="M23" s="6" t="s">
        <v>139</v>
      </c>
      <c r="N23" s="6">
        <f>AVERAGE(M3,M5,M7,M9,M11,M13,M15,M17,M19)</f>
        <v>1.9882222222222223</v>
      </c>
    </row>
    <row r="24" spans="2:15" x14ac:dyDescent="0.25">
      <c r="E24" s="6" t="s">
        <v>140</v>
      </c>
      <c r="F24" s="6">
        <f>_xlfn.STDEV.P(E3,E5,E7,E9,E11,E13,E15,E17,E19)</f>
        <v>4.5141956941887527</v>
      </c>
      <c r="M24" s="6" t="s">
        <v>140</v>
      </c>
      <c r="N24" s="6">
        <f>_xlfn.STDEV.P(M3,M5,M7,M9,M11,M13,M15,M17,M19)</f>
        <v>0.5470841450164623</v>
      </c>
    </row>
    <row r="25" spans="2:15" x14ac:dyDescent="0.25">
      <c r="B25">
        <v>1</v>
      </c>
      <c r="C25" t="s">
        <v>119</v>
      </c>
      <c r="D25">
        <v>7641088</v>
      </c>
      <c r="E25">
        <v>15.244999999999999</v>
      </c>
      <c r="F25">
        <f>E25/E26</f>
        <v>0.4197180771983921</v>
      </c>
      <c r="G25">
        <v>19.337</v>
      </c>
      <c r="J25">
        <v>1</v>
      </c>
      <c r="K25" t="s">
        <v>141</v>
      </c>
      <c r="L25">
        <v>8800380</v>
      </c>
      <c r="M25">
        <v>1.3240000000000001</v>
      </c>
      <c r="N25">
        <f>M25/M26</f>
        <v>6.6203310165508289E-2</v>
      </c>
      <c r="O25">
        <v>2.3170000000000002</v>
      </c>
    </row>
    <row r="26" spans="2:15" x14ac:dyDescent="0.25">
      <c r="B26">
        <v>2</v>
      </c>
      <c r="C26" t="s">
        <v>120</v>
      </c>
      <c r="D26">
        <v>7641088</v>
      </c>
      <c r="E26">
        <v>36.322000000000003</v>
      </c>
      <c r="G26">
        <v>60.728999999999999</v>
      </c>
      <c r="J26">
        <v>2</v>
      </c>
      <c r="K26" t="s">
        <v>142</v>
      </c>
      <c r="L26">
        <v>8800380</v>
      </c>
      <c r="M26">
        <v>19.998999999999999</v>
      </c>
      <c r="O26">
        <v>36.878999999999998</v>
      </c>
    </row>
    <row r="27" spans="2:15" x14ac:dyDescent="0.25">
      <c r="B27">
        <v>3</v>
      </c>
      <c r="C27" t="s">
        <v>121</v>
      </c>
      <c r="D27">
        <v>6232576</v>
      </c>
      <c r="E27">
        <v>27.126999999999999</v>
      </c>
      <c r="F27">
        <f>E27/E28</f>
        <v>0.65162142685563285</v>
      </c>
      <c r="G27">
        <v>37.347999999999999</v>
      </c>
      <c r="J27">
        <v>3</v>
      </c>
      <c r="K27" t="s">
        <v>143</v>
      </c>
      <c r="L27">
        <v>15937152</v>
      </c>
      <c r="M27">
        <v>1.599</v>
      </c>
      <c r="N27">
        <f>M27/M28</f>
        <v>8.4760137821362311E-2</v>
      </c>
      <c r="O27">
        <v>3.7090000000000001</v>
      </c>
    </row>
    <row r="28" spans="2:15" x14ac:dyDescent="0.25">
      <c r="B28">
        <v>4</v>
      </c>
      <c r="C28" t="s">
        <v>122</v>
      </c>
      <c r="D28">
        <v>6232576</v>
      </c>
      <c r="E28">
        <v>41.63</v>
      </c>
      <c r="G28">
        <v>64.331999999999994</v>
      </c>
      <c r="J28">
        <v>4</v>
      </c>
      <c r="K28" t="s">
        <v>144</v>
      </c>
      <c r="L28">
        <v>15937152</v>
      </c>
      <c r="M28">
        <v>18.864999999999998</v>
      </c>
      <c r="O28">
        <v>39.67</v>
      </c>
    </row>
    <row r="29" spans="2:15" x14ac:dyDescent="0.25">
      <c r="B29">
        <v>5</v>
      </c>
      <c r="C29" t="s">
        <v>123</v>
      </c>
      <c r="D29">
        <v>10518528</v>
      </c>
      <c r="E29">
        <v>27.768999999999998</v>
      </c>
      <c r="F29">
        <f>E29/E30</f>
        <v>1.0187841655354586</v>
      </c>
      <c r="G29">
        <v>33.143000000000001</v>
      </c>
      <c r="J29">
        <v>5</v>
      </c>
      <c r="K29" t="s">
        <v>145</v>
      </c>
      <c r="L29">
        <v>9484288</v>
      </c>
      <c r="M29">
        <v>2.194</v>
      </c>
      <c r="N29">
        <f>M29/M30</f>
        <v>0.15733237719612764</v>
      </c>
      <c r="O29">
        <v>3.782</v>
      </c>
    </row>
    <row r="30" spans="2:15" x14ac:dyDescent="0.25">
      <c r="B30">
        <v>6</v>
      </c>
      <c r="C30" t="s">
        <v>124</v>
      </c>
      <c r="D30">
        <v>10518528</v>
      </c>
      <c r="E30">
        <v>27.257000000000001</v>
      </c>
      <c r="G30">
        <v>48.198999999999998</v>
      </c>
      <c r="J30">
        <v>6</v>
      </c>
      <c r="K30" t="s">
        <v>146</v>
      </c>
      <c r="L30">
        <v>9484288</v>
      </c>
      <c r="M30">
        <v>13.945</v>
      </c>
      <c r="O30">
        <v>26.623000000000001</v>
      </c>
    </row>
    <row r="31" spans="2:15" x14ac:dyDescent="0.25">
      <c r="B31">
        <v>7</v>
      </c>
      <c r="C31" t="s">
        <v>125</v>
      </c>
      <c r="D31">
        <v>10819456</v>
      </c>
      <c r="E31">
        <v>20.565999999999999</v>
      </c>
      <c r="F31">
        <f>E31/E32</f>
        <v>1.8691266018358628</v>
      </c>
      <c r="G31">
        <v>34.872999999999998</v>
      </c>
      <c r="J31">
        <v>7</v>
      </c>
      <c r="K31" t="s">
        <v>147</v>
      </c>
      <c r="L31">
        <v>6595584</v>
      </c>
      <c r="M31">
        <v>2.0390000000000001</v>
      </c>
      <c r="N31">
        <f>M31/M32</f>
        <v>4.853490752421985E-2</v>
      </c>
      <c r="O31">
        <v>3.0179999999999998</v>
      </c>
    </row>
    <row r="32" spans="2:15" x14ac:dyDescent="0.25">
      <c r="B32">
        <v>8</v>
      </c>
      <c r="C32" t="s">
        <v>126</v>
      </c>
      <c r="D32">
        <v>10819456</v>
      </c>
      <c r="E32">
        <v>11.003</v>
      </c>
      <c r="G32">
        <v>27.338000000000001</v>
      </c>
      <c r="J32">
        <v>8</v>
      </c>
      <c r="K32" t="s">
        <v>148</v>
      </c>
      <c r="L32">
        <v>6595584</v>
      </c>
      <c r="M32">
        <v>42.011000000000003</v>
      </c>
      <c r="O32">
        <v>56.838999999999999</v>
      </c>
    </row>
    <row r="33" spans="2:15" x14ac:dyDescent="0.25">
      <c r="B33">
        <v>9</v>
      </c>
      <c r="C33" t="s">
        <v>127</v>
      </c>
      <c r="D33">
        <v>16609856</v>
      </c>
      <c r="E33">
        <v>25.259</v>
      </c>
      <c r="F33">
        <f>E33/E34</f>
        <v>1.0276240846216438</v>
      </c>
      <c r="G33">
        <v>30.71</v>
      </c>
      <c r="J33">
        <v>9</v>
      </c>
      <c r="K33" t="s">
        <v>149</v>
      </c>
      <c r="L33">
        <v>16753568</v>
      </c>
      <c r="M33">
        <v>2.0459999999999998</v>
      </c>
      <c r="N33">
        <f>M33/M34</f>
        <v>0.13969684555510034</v>
      </c>
      <c r="O33">
        <v>2.9550000000000001</v>
      </c>
    </row>
    <row r="34" spans="2:15" x14ac:dyDescent="0.25">
      <c r="B34">
        <v>10</v>
      </c>
      <c r="C34" t="s">
        <v>128</v>
      </c>
      <c r="D34">
        <v>16609856</v>
      </c>
      <c r="E34">
        <v>24.58</v>
      </c>
      <c r="G34">
        <v>42.886000000000003</v>
      </c>
      <c r="J34">
        <v>10</v>
      </c>
      <c r="K34" t="s">
        <v>150</v>
      </c>
      <c r="L34">
        <v>16753568</v>
      </c>
      <c r="M34">
        <v>14.646000000000001</v>
      </c>
      <c r="O34">
        <v>26.632000000000001</v>
      </c>
    </row>
    <row r="35" spans="2:15" x14ac:dyDescent="0.25">
      <c r="B35">
        <v>11</v>
      </c>
      <c r="C35" t="s">
        <v>129</v>
      </c>
      <c r="D35">
        <v>6381440</v>
      </c>
      <c r="E35">
        <v>27.637</v>
      </c>
      <c r="F35">
        <f>E35/E36</f>
        <v>0.63432715921871052</v>
      </c>
      <c r="G35">
        <v>33.744</v>
      </c>
      <c r="J35">
        <v>11</v>
      </c>
      <c r="K35" t="s">
        <v>151</v>
      </c>
      <c r="L35">
        <v>12684432</v>
      </c>
      <c r="M35">
        <v>0.72299999999999998</v>
      </c>
      <c r="N35">
        <f>M35/M36</f>
        <v>0.16959887403237156</v>
      </c>
      <c r="O35">
        <v>1.7669999999999999</v>
      </c>
    </row>
    <row r="36" spans="2:15" x14ac:dyDescent="0.25">
      <c r="B36">
        <v>12</v>
      </c>
      <c r="C36" t="s">
        <v>130</v>
      </c>
      <c r="D36">
        <v>6381440</v>
      </c>
      <c r="E36">
        <v>43.569000000000003</v>
      </c>
      <c r="G36">
        <v>57.411999999999999</v>
      </c>
      <c r="J36">
        <v>12</v>
      </c>
      <c r="K36" t="s">
        <v>152</v>
      </c>
      <c r="L36">
        <v>12684432</v>
      </c>
      <c r="M36">
        <v>4.2629999999999999</v>
      </c>
      <c r="O36">
        <v>13.022</v>
      </c>
    </row>
    <row r="37" spans="2:15" x14ac:dyDescent="0.25">
      <c r="B37">
        <v>13</v>
      </c>
      <c r="C37" t="s">
        <v>131</v>
      </c>
      <c r="D37">
        <v>8350208</v>
      </c>
      <c r="E37">
        <v>33.658000000000001</v>
      </c>
      <c r="F37">
        <f>E37/E38</f>
        <v>1.2081553537456478</v>
      </c>
      <c r="G37">
        <v>44.802</v>
      </c>
      <c r="J37">
        <v>13</v>
      </c>
      <c r="K37" t="s">
        <v>153</v>
      </c>
      <c r="L37">
        <v>10332672</v>
      </c>
      <c r="M37">
        <v>1.012</v>
      </c>
      <c r="N37">
        <f>M37/M38</f>
        <v>5.2892907541943243E-2</v>
      </c>
      <c r="O37">
        <v>1.7190000000000001</v>
      </c>
    </row>
    <row r="38" spans="2:15" x14ac:dyDescent="0.25">
      <c r="B38">
        <v>14</v>
      </c>
      <c r="C38" t="s">
        <v>132</v>
      </c>
      <c r="D38">
        <v>8350208</v>
      </c>
      <c r="E38">
        <v>27.859000000000002</v>
      </c>
      <c r="G38">
        <v>46.771000000000001</v>
      </c>
      <c r="J38">
        <v>14</v>
      </c>
      <c r="K38" t="s">
        <v>154</v>
      </c>
      <c r="L38">
        <v>10332672</v>
      </c>
      <c r="M38">
        <v>19.132999999999999</v>
      </c>
      <c r="O38">
        <v>34.790999999999997</v>
      </c>
    </row>
    <row r="39" spans="2:15" x14ac:dyDescent="0.25">
      <c r="B39">
        <v>15</v>
      </c>
      <c r="C39" t="s">
        <v>133</v>
      </c>
      <c r="D39">
        <v>15333888</v>
      </c>
      <c r="E39">
        <v>7.9279999999999999</v>
      </c>
      <c r="F39">
        <f>E39/E40</f>
        <v>0.33359983168525142</v>
      </c>
      <c r="G39">
        <v>15.455</v>
      </c>
      <c r="J39">
        <v>15</v>
      </c>
      <c r="K39" t="s">
        <v>155</v>
      </c>
      <c r="L39">
        <v>7852544</v>
      </c>
      <c r="M39">
        <v>1.3839999999999999</v>
      </c>
      <c r="N39">
        <f>M39/M40</f>
        <v>4.5941908713692942E-2</v>
      </c>
      <c r="O39">
        <v>2.7120000000000002</v>
      </c>
    </row>
    <row r="40" spans="2:15" x14ac:dyDescent="0.25">
      <c r="B40">
        <v>16</v>
      </c>
      <c r="C40" t="s">
        <v>134</v>
      </c>
      <c r="D40">
        <v>15333888</v>
      </c>
      <c r="E40">
        <v>23.765000000000001</v>
      </c>
      <c r="G40">
        <v>47.944000000000003</v>
      </c>
      <c r="J40">
        <v>16</v>
      </c>
      <c r="K40" t="s">
        <v>156</v>
      </c>
      <c r="L40">
        <v>7852544</v>
      </c>
      <c r="M40">
        <v>30.125</v>
      </c>
      <c r="O40">
        <v>55.1</v>
      </c>
    </row>
    <row r="41" spans="2:15" x14ac:dyDescent="0.25">
      <c r="B41">
        <v>17</v>
      </c>
      <c r="C41" t="s">
        <v>135</v>
      </c>
      <c r="D41">
        <v>8987904</v>
      </c>
      <c r="E41">
        <v>17.244</v>
      </c>
      <c r="F41">
        <f>E41/E42</f>
        <v>0.66664089380291491</v>
      </c>
      <c r="G41">
        <v>25.701000000000001</v>
      </c>
      <c r="J41">
        <v>17</v>
      </c>
      <c r="K41" t="s">
        <v>157</v>
      </c>
      <c r="L41">
        <v>7185920</v>
      </c>
      <c r="M41">
        <v>1.8320000000000001</v>
      </c>
      <c r="N41">
        <f>M41/M42</f>
        <v>6.0077392273889946E-2</v>
      </c>
      <c r="O41">
        <v>2.786</v>
      </c>
    </row>
    <row r="42" spans="2:15" x14ac:dyDescent="0.25">
      <c r="B42">
        <v>18</v>
      </c>
      <c r="C42" t="s">
        <v>136</v>
      </c>
      <c r="D42">
        <v>8987904</v>
      </c>
      <c r="E42">
        <v>25.867000000000001</v>
      </c>
      <c r="G42">
        <v>47.494</v>
      </c>
      <c r="J42">
        <v>18</v>
      </c>
      <c r="K42" t="s">
        <v>158</v>
      </c>
      <c r="L42">
        <v>7185920</v>
      </c>
      <c r="M42">
        <v>30.494</v>
      </c>
      <c r="O42">
        <v>50.024999999999999</v>
      </c>
    </row>
    <row r="43" spans="2:15" x14ac:dyDescent="0.25">
      <c r="E43" s="6" t="s">
        <v>138</v>
      </c>
      <c r="F43" s="6">
        <f>AVERAGE(F25,F27,F29,F31,F33,F35,F37,F39,F41)</f>
        <v>0.86995528827772384</v>
      </c>
      <c r="M43" s="6" t="s">
        <v>138</v>
      </c>
      <c r="N43" s="6">
        <f>AVERAGE(N25,N27,N29,N31,N33,N35,N37,N39,N41)</f>
        <v>9.1670962313801785E-2</v>
      </c>
    </row>
    <row r="44" spans="2:15" x14ac:dyDescent="0.25">
      <c r="E44" s="6" t="s">
        <v>118</v>
      </c>
      <c r="F44" s="6">
        <f>_xlfn.STDEV.P(F25,F27,F29,F31,F33,F35,F37,F39,F41)</f>
        <v>0.44654847160954031</v>
      </c>
      <c r="M44" s="6" t="s">
        <v>118</v>
      </c>
      <c r="N44" s="6">
        <f>_xlfn.STDEV.P(N25,N27,N29,N31,N33,N35,N37,N39,N41)</f>
        <v>4.6952439123853225E-2</v>
      </c>
    </row>
    <row r="45" spans="2:15" x14ac:dyDescent="0.25">
      <c r="E45" s="6" t="s">
        <v>139</v>
      </c>
      <c r="F45" s="6">
        <f>AVERAGE(E25,E27,E29,E31,E33,E35,E37,E39,E41)</f>
        <v>22.492555555555558</v>
      </c>
      <c r="M45" s="6" t="s">
        <v>139</v>
      </c>
      <c r="N45" s="6">
        <f>AVERAGE(M25,M27,M29,M31,M33,M35,M37,M39,M41)</f>
        <v>1.5725555555555557</v>
      </c>
    </row>
    <row r="46" spans="2:15" x14ac:dyDescent="0.25">
      <c r="E46" s="6" t="s">
        <v>140</v>
      </c>
      <c r="F46" s="6">
        <f>_xlfn.STDEV.P(E25,E27,E29,E31,E33,E35,E37,E39,E41)</f>
        <v>7.4834402829938895</v>
      </c>
      <c r="M46" s="6" t="s">
        <v>140</v>
      </c>
      <c r="N46" s="6">
        <f>_xlfn.STDEV.P(M25,M27,M29,M31,M33,M35,M37,M39,M41)</f>
        <v>0.47483613807785369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New images 01122018</vt:lpstr>
    </vt:vector>
  </TitlesOfParts>
  <Company>University of Luxembourg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Gemma GOMEZ GIRO</dc:creator>
  <cp:lastModifiedBy>Gemma GOMEZ GIRO</cp:lastModifiedBy>
  <dcterms:created xsi:type="dcterms:W3CDTF">2018-04-26T15:11:31Z</dcterms:created>
  <dcterms:modified xsi:type="dcterms:W3CDTF">2018-12-02T20:51:06Z</dcterms:modified>
</cp:coreProperties>
</file>