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17-Our Papers\In Preparation\CLN3\2019_Acta Neuropathologica_GomezGiro_CLN3\Data manuscript\Supplementary Figure 3\partials\G&amp;H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I29" i="1"/>
  <c r="H30" i="1"/>
  <c r="H29" i="1"/>
  <c r="H15" i="1"/>
  <c r="I15" i="1"/>
  <c r="I14" i="1"/>
  <c r="H14" i="1"/>
</calcChain>
</file>

<file path=xl/sharedStrings.xml><?xml version="1.0" encoding="utf-8"?>
<sst xmlns="http://schemas.openxmlformats.org/spreadsheetml/2006/main" count="32" uniqueCount="24">
  <si>
    <t>Barcode</t>
  </si>
  <si>
    <t>GG_20180416_Mut</t>
  </si>
  <si>
    <t>LabelIdx</t>
  </si>
  <si>
    <t>AreaName</t>
  </si>
  <si>
    <t>NucMaskSum</t>
  </si>
  <si>
    <t>TunelMaskSum</t>
  </si>
  <si>
    <t>TunelMaskByNuc</t>
  </si>
  <si>
    <t>TunelPercent</t>
  </si>
  <si>
    <t>GG_20180417_Mut</t>
  </si>
  <si>
    <t>GG_20180416_WT</t>
  </si>
  <si>
    <t>GG_20180417_WT</t>
  </si>
  <si>
    <t>NucCountAll</t>
  </si>
  <si>
    <t>NucCountSingleCells</t>
  </si>
  <si>
    <t>TunelPercent (num nuclei positive for tunel)</t>
  </si>
  <si>
    <t>GG_20180416_Mut_CO55days_Hoechst_Tunnel568TRITC</t>
  </si>
  <si>
    <t>Operetta barcode</t>
  </si>
  <si>
    <t>Slide</t>
  </si>
  <si>
    <t>94bc4588-bbaf-4683-b010-c1cc24c16c7c</t>
  </si>
  <si>
    <t>aceab072-3850-419c-998b-694e6a74b344</t>
  </si>
  <si>
    <t>GG_20180417_Mut_CO55days_Hoechst_Tunnel568TRITC_rerun</t>
  </si>
  <si>
    <t>GG_20180416_Wt_CO55days_Hoechst_Tunnel568TRITC</t>
  </si>
  <si>
    <t>8ecd8988-f624-4997-b89b-b2bf0bba963e</t>
  </si>
  <si>
    <t>GG_20180417_WT_CO55days_Hoechst_Tunnel568reimaging</t>
  </si>
  <si>
    <t>9f46ff35-de8f-4599-8d6f-5f907dcbcc10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</si>
</sst>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B26" sqref="B26"/>
    </sheetView>
  </sheetViews>
  <sheetFormatPr defaultRowHeight="15" x14ac:dyDescent="0.25"/>
  <cols>
    <col min="1" max="1" width="57.28515625" bestFit="1" customWidth="1"/>
    <col min="2" max="2" width="51.28515625" customWidth="1"/>
    <col min="3" max="3" width="17.42578125" bestFit="1" customWidth="1"/>
    <col min="5" max="5" width="10.42578125" bestFit="1" customWidth="1"/>
    <col min="6" max="6" width="12.85546875" bestFit="1" customWidth="1"/>
    <col min="7" max="7" width="14.5703125" bestFit="1" customWidth="1"/>
    <col min="8" max="8" width="16.28515625" bestFit="1" customWidth="1"/>
    <col min="9" max="9" width="41.28515625" bestFit="1" customWidth="1"/>
    <col min="10" max="10" width="12.140625" bestFit="1" customWidth="1"/>
    <col min="11" max="11" width="19.7109375" bestFit="1" customWidth="1"/>
    <col min="13" max="13" width="17.42578125" bestFit="1" customWidth="1"/>
    <col min="14" max="14" width="8.42578125" bestFit="1" customWidth="1"/>
    <col min="15" max="15" width="10.42578125" bestFit="1" customWidth="1"/>
    <col min="16" max="16" width="12.85546875" bestFit="1" customWidth="1"/>
    <col min="17" max="17" width="14.5703125" bestFit="1" customWidth="1"/>
    <col min="18" max="18" width="16.28515625" bestFit="1" customWidth="1"/>
    <col min="19" max="19" width="12.85546875" bestFit="1" customWidth="1"/>
    <col min="20" max="20" width="12.140625" bestFit="1" customWidth="1"/>
    <col min="21" max="21" width="19.7109375" bestFit="1" customWidth="1"/>
  </cols>
  <sheetData>
    <row r="1" spans="1:11" x14ac:dyDescent="0.25">
      <c r="A1" t="s">
        <v>16</v>
      </c>
      <c r="B1" t="s">
        <v>15</v>
      </c>
      <c r="C1" t="s">
        <v>16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13</v>
      </c>
      <c r="J1" t="s">
        <v>11</v>
      </c>
      <c r="K1" t="s">
        <v>12</v>
      </c>
    </row>
    <row r="2" spans="1:11" x14ac:dyDescent="0.25">
      <c r="A2" t="s">
        <v>14</v>
      </c>
      <c r="B2" t="s">
        <v>17</v>
      </c>
      <c r="C2" t="s">
        <v>1</v>
      </c>
      <c r="D2">
        <v>1</v>
      </c>
      <c r="F2">
        <v>5962685</v>
      </c>
      <c r="G2">
        <v>225954</v>
      </c>
      <c r="H2">
        <v>3.7894673288962899E-2</v>
      </c>
      <c r="I2">
        <v>1.8494055482166447</v>
      </c>
      <c r="J2">
        <v>58694</v>
      </c>
      <c r="K2">
        <v>58684</v>
      </c>
    </row>
    <row r="3" spans="1:11" x14ac:dyDescent="0.25">
      <c r="D3">
        <v>2</v>
      </c>
      <c r="F3">
        <v>3515901</v>
      </c>
      <c r="G3">
        <v>12299</v>
      </c>
      <c r="H3">
        <v>3.4981075974551048E-3</v>
      </c>
      <c r="I3">
        <v>0.72538860103626945</v>
      </c>
      <c r="J3">
        <v>28971</v>
      </c>
      <c r="K3">
        <v>28971</v>
      </c>
    </row>
    <row r="4" spans="1:11" x14ac:dyDescent="0.25">
      <c r="D4">
        <v>3</v>
      </c>
      <c r="F4">
        <v>6594166</v>
      </c>
      <c r="G4">
        <v>16330</v>
      </c>
      <c r="H4">
        <v>2.476431439548231E-3</v>
      </c>
      <c r="I4">
        <v>0.19251336898395724</v>
      </c>
      <c r="J4">
        <v>47787</v>
      </c>
      <c r="K4">
        <v>47787</v>
      </c>
    </row>
    <row r="5" spans="1:11" x14ac:dyDescent="0.25">
      <c r="D5">
        <v>4</v>
      </c>
      <c r="F5">
        <v>10557876</v>
      </c>
      <c r="G5">
        <v>44652</v>
      </c>
      <c r="H5">
        <v>4.2292597488358457E-3</v>
      </c>
      <c r="I5">
        <v>0.26341328157493415</v>
      </c>
      <c r="J5">
        <v>70871</v>
      </c>
      <c r="K5">
        <v>70871</v>
      </c>
    </row>
    <row r="6" spans="1:11" x14ac:dyDescent="0.25">
      <c r="D6">
        <v>5</v>
      </c>
      <c r="F6">
        <v>4811316</v>
      </c>
      <c r="G6">
        <v>5202</v>
      </c>
      <c r="H6">
        <v>1.0812010684810558E-3</v>
      </c>
      <c r="I6">
        <v>6.4226075786769421E-2</v>
      </c>
      <c r="J6">
        <v>40526</v>
      </c>
      <c r="K6">
        <v>40526</v>
      </c>
    </row>
    <row r="7" spans="1:11" x14ac:dyDescent="0.25">
      <c r="D7">
        <v>6</v>
      </c>
      <c r="F7">
        <v>10766273</v>
      </c>
      <c r="G7">
        <v>3721</v>
      </c>
      <c r="H7">
        <v>3.4561635210253352E-4</v>
      </c>
      <c r="I7">
        <v>0</v>
      </c>
      <c r="J7">
        <v>71107</v>
      </c>
      <c r="K7">
        <v>71072</v>
      </c>
    </row>
    <row r="8" spans="1:11" x14ac:dyDescent="0.25">
      <c r="D8">
        <v>7</v>
      </c>
      <c r="F8">
        <v>6477265</v>
      </c>
      <c r="G8">
        <v>122282</v>
      </c>
      <c r="H8">
        <v>1.8878647083298276E-2</v>
      </c>
      <c r="I8">
        <v>0.15963511972633979</v>
      </c>
      <c r="J8">
        <v>48352</v>
      </c>
      <c r="K8">
        <v>48352</v>
      </c>
    </row>
    <row r="9" spans="1:11" x14ac:dyDescent="0.25">
      <c r="D9">
        <v>8</v>
      </c>
      <c r="F9">
        <v>4354342</v>
      </c>
      <c r="G9">
        <v>14174</v>
      </c>
      <c r="H9">
        <v>3.2551416494156866E-3</v>
      </c>
      <c r="I9">
        <v>0.31409501374165688</v>
      </c>
      <c r="J9">
        <v>43793</v>
      </c>
      <c r="K9">
        <v>43793</v>
      </c>
    </row>
    <row r="10" spans="1:11" x14ac:dyDescent="0.25">
      <c r="D10">
        <v>9</v>
      </c>
      <c r="F10">
        <v>5982168</v>
      </c>
      <c r="G10">
        <v>24706</v>
      </c>
      <c r="H10">
        <v>4.1299408508754685E-3</v>
      </c>
      <c r="I10">
        <v>2.6378264310208392E-2</v>
      </c>
      <c r="J10">
        <v>46423</v>
      </c>
      <c r="K10">
        <v>46225</v>
      </c>
    </row>
    <row r="11" spans="1:11" x14ac:dyDescent="0.25">
      <c r="A11" t="s">
        <v>19</v>
      </c>
      <c r="B11" t="s">
        <v>18</v>
      </c>
      <c r="C11" t="s">
        <v>8</v>
      </c>
      <c r="D11">
        <v>1</v>
      </c>
      <c r="F11">
        <v>74086061</v>
      </c>
      <c r="G11">
        <v>13536111</v>
      </c>
      <c r="H11">
        <v>0.1827079320629558</v>
      </c>
      <c r="I11">
        <v>37.43259697338668</v>
      </c>
      <c r="J11">
        <v>48880</v>
      </c>
      <c r="K11">
        <v>21782</v>
      </c>
    </row>
    <row r="12" spans="1:11" x14ac:dyDescent="0.25">
      <c r="D12">
        <v>2</v>
      </c>
      <c r="F12">
        <v>73836555</v>
      </c>
      <c r="G12">
        <v>24810869</v>
      </c>
      <c r="H12">
        <v>0.3360241956033837</v>
      </c>
      <c r="I12">
        <v>29.724702380952383</v>
      </c>
      <c r="J12">
        <v>32760</v>
      </c>
      <c r="K12">
        <v>9588</v>
      </c>
    </row>
    <row r="13" spans="1:11" x14ac:dyDescent="0.25">
      <c r="D13">
        <v>3</v>
      </c>
      <c r="F13">
        <v>117769336</v>
      </c>
      <c r="G13">
        <v>9481752</v>
      </c>
      <c r="H13">
        <v>8.0511212188544568E-2</v>
      </c>
      <c r="I13">
        <v>10.009239297813366</v>
      </c>
      <c r="J13">
        <v>76092</v>
      </c>
      <c r="K13">
        <v>23237</v>
      </c>
    </row>
    <row r="14" spans="1:11" x14ac:dyDescent="0.25">
      <c r="H14" s="1">
        <f>AVERAGE(H2,H3,H4,H5,H6,H7,H8,H9,H10,H11,H12,H13)</f>
        <v>5.6252696577821594E-2</v>
      </c>
      <c r="I14" s="2">
        <f>AVERAGE(I2,I3,I4,I5,I6,I7,I8,I9,I10,I11,I12,I13)</f>
        <v>6.7301328271274343</v>
      </c>
    </row>
    <row r="15" spans="1:11" x14ac:dyDescent="0.25">
      <c r="H15" s="3">
        <f>_xlfn.STDEV.P(H2,H3,H4,H5,H6,H7,H8,H9,H10,H11,H12,H13)</f>
        <v>9.8599239255944188E-2</v>
      </c>
      <c r="I15" s="4">
        <f>_xlfn.STDEV.P(I2,I3,I4,I5,I6,I7,I8,I9,I10,I11,I12,I13)</f>
        <v>12.40157168127266</v>
      </c>
    </row>
    <row r="16" spans="1:11" x14ac:dyDescent="0.25">
      <c r="C16" t="s">
        <v>0</v>
      </c>
      <c r="D16" t="s">
        <v>2</v>
      </c>
      <c r="E16" t="s">
        <v>3</v>
      </c>
      <c r="F16" t="s">
        <v>4</v>
      </c>
      <c r="G16" t="s">
        <v>5</v>
      </c>
      <c r="H16" t="s">
        <v>6</v>
      </c>
      <c r="I16" t="s">
        <v>7</v>
      </c>
      <c r="J16" t="s">
        <v>11</v>
      </c>
      <c r="K16" t="s">
        <v>12</v>
      </c>
    </row>
    <row r="17" spans="1:11" x14ac:dyDescent="0.25">
      <c r="A17" t="s">
        <v>20</v>
      </c>
      <c r="B17" t="s">
        <v>21</v>
      </c>
      <c r="C17" t="s">
        <v>9</v>
      </c>
      <c r="D17">
        <v>1</v>
      </c>
      <c r="F17">
        <v>64273706</v>
      </c>
      <c r="G17">
        <v>2855552</v>
      </c>
      <c r="H17">
        <v>4.44279967301092E-2</v>
      </c>
      <c r="I17">
        <v>15.577418599203559</v>
      </c>
      <c r="J17">
        <v>30184</v>
      </c>
      <c r="K17">
        <v>9599</v>
      </c>
    </row>
    <row r="18" spans="1:11" x14ac:dyDescent="0.25">
      <c r="D18">
        <v>2</v>
      </c>
      <c r="F18">
        <v>62897401</v>
      </c>
      <c r="G18">
        <v>320914</v>
      </c>
      <c r="H18">
        <v>5.1021822030452415E-3</v>
      </c>
      <c r="I18">
        <v>3.929944468175993</v>
      </c>
      <c r="J18">
        <v>25100</v>
      </c>
      <c r="K18">
        <v>7682</v>
      </c>
    </row>
    <row r="19" spans="1:11" x14ac:dyDescent="0.25">
      <c r="D19">
        <v>3</v>
      </c>
      <c r="F19">
        <v>69630781</v>
      </c>
      <c r="G19">
        <v>650657</v>
      </c>
      <c r="H19">
        <v>9.3443875058646843E-3</v>
      </c>
      <c r="I19">
        <v>10.035375162911935</v>
      </c>
      <c r="J19">
        <v>25205</v>
      </c>
      <c r="K19">
        <v>9121</v>
      </c>
    </row>
    <row r="20" spans="1:11" x14ac:dyDescent="0.25">
      <c r="D20">
        <v>4</v>
      </c>
      <c r="F20">
        <v>75314355</v>
      </c>
      <c r="G20">
        <v>2104391</v>
      </c>
      <c r="H20">
        <v>2.7941432944622577E-2</v>
      </c>
      <c r="I20">
        <v>9.0778661797313163</v>
      </c>
      <c r="J20">
        <v>34466</v>
      </c>
      <c r="K20">
        <v>14081</v>
      </c>
    </row>
    <row r="21" spans="1:11" x14ac:dyDescent="0.25">
      <c r="D21">
        <v>5</v>
      </c>
      <c r="F21">
        <v>88647870</v>
      </c>
      <c r="G21">
        <v>4590288</v>
      </c>
      <c r="H21">
        <v>5.1781142626438743E-2</v>
      </c>
      <c r="I21">
        <v>16.108818584747059</v>
      </c>
      <c r="J21">
        <v>39479</v>
      </c>
      <c r="K21">
        <v>13139</v>
      </c>
    </row>
    <row r="22" spans="1:11" x14ac:dyDescent="0.25">
      <c r="D22">
        <v>6</v>
      </c>
      <c r="F22">
        <v>55528966</v>
      </c>
      <c r="G22">
        <v>760738</v>
      </c>
      <c r="H22">
        <v>1.3699840908256782E-2</v>
      </c>
      <c r="I22">
        <v>6.2247121070650477</v>
      </c>
      <c r="J22">
        <v>32597</v>
      </c>
      <c r="K22">
        <v>14335</v>
      </c>
    </row>
    <row r="23" spans="1:11" x14ac:dyDescent="0.25">
      <c r="D23">
        <v>7</v>
      </c>
      <c r="F23">
        <v>51829981</v>
      </c>
      <c r="G23">
        <v>137553</v>
      </c>
      <c r="H23">
        <v>2.6539272703958736E-3</v>
      </c>
      <c r="I23">
        <v>8.4368868541530411</v>
      </c>
      <c r="J23">
        <v>25637</v>
      </c>
      <c r="K23">
        <v>3844</v>
      </c>
    </row>
    <row r="24" spans="1:11" x14ac:dyDescent="0.25">
      <c r="D24">
        <v>8</v>
      </c>
      <c r="F24">
        <v>42727020</v>
      </c>
      <c r="G24">
        <v>9377824</v>
      </c>
      <c r="H24">
        <v>0.21948228544841181</v>
      </c>
      <c r="I24">
        <v>36.099137931034484</v>
      </c>
      <c r="J24">
        <v>21857</v>
      </c>
      <c r="K24">
        <v>7136</v>
      </c>
    </row>
    <row r="25" spans="1:11" x14ac:dyDescent="0.25">
      <c r="D25">
        <v>9</v>
      </c>
      <c r="F25">
        <v>25971703</v>
      </c>
      <c r="G25">
        <v>82831</v>
      </c>
      <c r="H25">
        <v>3.1892787315487168E-3</v>
      </c>
      <c r="I25">
        <v>1.4015151515151516</v>
      </c>
      <c r="J25">
        <v>23326</v>
      </c>
      <c r="K25">
        <v>10620</v>
      </c>
    </row>
    <row r="26" spans="1:11" x14ac:dyDescent="0.25">
      <c r="A26" t="s">
        <v>22</v>
      </c>
      <c r="B26" t="s">
        <v>23</v>
      </c>
      <c r="C26" t="s">
        <v>10</v>
      </c>
      <c r="D26">
        <v>1</v>
      </c>
      <c r="F26">
        <v>59804065</v>
      </c>
      <c r="G26">
        <v>16600978</v>
      </c>
      <c r="H26">
        <v>0.2775894581747913</v>
      </c>
      <c r="I26">
        <v>21.828640629730547</v>
      </c>
      <c r="J26">
        <v>29137</v>
      </c>
      <c r="K26">
        <v>8559</v>
      </c>
    </row>
    <row r="27" spans="1:11" x14ac:dyDescent="0.25">
      <c r="D27">
        <v>2</v>
      </c>
      <c r="F27">
        <v>82190127</v>
      </c>
      <c r="G27">
        <v>16282130</v>
      </c>
      <c r="H27">
        <v>0.19810323446756567</v>
      </c>
      <c r="I27">
        <v>28.757763975155282</v>
      </c>
      <c r="J27">
        <v>49710</v>
      </c>
      <c r="K27">
        <v>10771</v>
      </c>
    </row>
    <row r="28" spans="1:11" x14ac:dyDescent="0.25">
      <c r="D28">
        <v>3</v>
      </c>
      <c r="F28">
        <v>73292491</v>
      </c>
      <c r="G28">
        <v>12476531</v>
      </c>
      <c r="H28">
        <v>0.17022932130932758</v>
      </c>
      <c r="I28">
        <v>21.996996996996998</v>
      </c>
      <c r="J28">
        <v>31047</v>
      </c>
      <c r="K28">
        <v>5138</v>
      </c>
    </row>
    <row r="29" spans="1:11" x14ac:dyDescent="0.25">
      <c r="H29" s="1">
        <f>AVERAGE(H17,H18,H19,H20,H21,H22,H23,H24,H25,H26,H27,H28)</f>
        <v>8.5295374026698179E-2</v>
      </c>
      <c r="I29" s="2">
        <f>AVERAGE(I17,I18,I19,I20,I21,I22,I23,I24,I25,I26,I27,I28)</f>
        <v>14.956256386701702</v>
      </c>
    </row>
    <row r="30" spans="1:11" x14ac:dyDescent="0.25">
      <c r="H30" s="3">
        <f>_xlfn.STDEV.P(H17,H18,H19,H20,H21,H22,H23,H24,H25,H26,H27,H28)</f>
        <v>9.6566812752476944E-2</v>
      </c>
      <c r="I30" s="4">
        <f>_xlfn.STDEV.P(I17,I18,I19,I20,I21,I22,I23,I24,I25,I26,I27,I28)</f>
        <v>10.078203129702093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2018-05-30T13:13:40Z</dcterms:created>
  <dcterms:modified xsi:type="dcterms:W3CDTF">2019-09-12T14:30:00Z</dcterms:modified>
</cp:coreProperties>
</file>