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ATP neurons\diff 1 2 3 4  22\"/>
    </mc:Choice>
  </mc:AlternateContent>
  <xr:revisionPtr revIDLastSave="0" documentId="13_ncr:1_{B5B65742-9CC2-4057-936C-EFFF48AE8DA7}" xr6:coauthVersionLast="47" xr6:coauthVersionMax="47" xr10:uidLastSave="{00000000-0000-0000-0000-000000000000}"/>
  <bookViews>
    <workbookView xWindow="28290" yWindow="2205" windowWidth="21600" windowHeight="11385" xr2:uid="{00000000-000D-0000-FFFF-FFFF00000000}"/>
  </bookViews>
  <sheets>
    <sheet name="Plate 1 - Sheet1" sheetId="1" r:id="rId1"/>
  </sheets>
  <definedNames>
    <definedName name="MethodPointer1">-359223568</definedName>
    <definedName name="MethodPointer2">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C51" i="1"/>
  <c r="K60" i="1" s="1"/>
  <c r="D68" i="1" s="1"/>
  <c r="J59" i="1" l="1"/>
  <c r="C67" i="1" s="1"/>
  <c r="K59" i="1"/>
  <c r="J60" i="1"/>
  <c r="C68" i="1" s="1"/>
  <c r="L59" i="1"/>
  <c r="E67" i="1" s="1"/>
  <c r="L60" i="1"/>
  <c r="E68" i="1" s="1"/>
</calcChain>
</file>

<file path=xl/sharedStrings.xml><?xml version="1.0" encoding="utf-8"?>
<sst xmlns="http://schemas.openxmlformats.org/spreadsheetml/2006/main" count="173" uniqueCount="142">
  <si>
    <t>Software Version</t>
  </si>
  <si>
    <t>3.11.19</t>
  </si>
  <si>
    <t>Experiment File Path:</t>
  </si>
  <si>
    <t>C:\Users\BioTek\Desktop\TN\Axel\AC 20220310 d31 diff 2 22 atp test.xlsx</t>
  </si>
  <si>
    <t>Protocol File Path:</t>
  </si>
  <si>
    <t>C:\Users\Public\Documents\Protocols\lum_atp.prt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</si>
  <si>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</si>
  <si>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</si>
  <si>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</si>
  <si>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</si>
  <si>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</si>
  <si>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</si>
  <si>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</si>
  <si>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</si>
  <si>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</si>
  <si>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</si>
  <si>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</si>
  <si>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</si>
  <si>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</si>
  <si>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</si>
  <si>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Luminescence Endpoint</t>
  </si>
  <si>
    <t>A1..F12</t>
  </si>
  <si>
    <t>Integration Time: 0:01,00 (MM:SS,ss)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</si>
  <si>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</si>
  <si>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</si>
  <si>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</si>
  <si>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</si>
  <si>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</si>
  <si>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</si>
  <si>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Layout</t>
  </si>
  <si>
    <t>A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</si>
  <si>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</si>
  <si>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</si>
  <si>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</si>
  <si>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</si>
  <si>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</si>
  <si>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</si>
  <si>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</si>
  <si>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</si>
  <si>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</si>
  <si>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</si>
  <si>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</si>
  <si>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</si>
  <si>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Well ID</t>
  </si>
  <si>
    <t>B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</si>
  <si>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</si>
  <si>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</si>
  <si>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</si>
  <si>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</si>
  <si>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</si>
  <si>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</si>
  <si>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</si>
  <si>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</si>
  <si>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</si>
  <si>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</si>
  <si>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</si>
  <si>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</si>
  <si>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C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</si>
  <si>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</si>
  <si>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</si>
  <si>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</si>
  <si>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</si>
  <si>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</si>
  <si>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</si>
  <si>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</si>
  <si>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</si>
  <si>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</si>
  <si>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</si>
  <si>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</si>
  <si>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</si>
  <si>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D</t>
  </si>
  <si>
    <t>SPL4</t>
  </si>
  <si>
    <t>SPL12</t>
  </si>
  <si>
    <t>SPL20</t>
  </si>
  <si>
    <t>SPL28</t>
  </si>
  <si>
    <t>SPL36</t>
  </si>
  <si>
    <t>SPL44</t>
  </si>
  <si>
    <t>SPL52</t>
  </si>
  <si>
    <t>SPL60</t>
  </si>
  <si>
    <t>SPL68</t>
  </si>
  <si>
    <t>SPL76</t>
  </si>
  <si>
    <t>SPL84</t>
  </si>
  <si>
    <t>SPL92</t>
  </si>
  <si>
    <t>E</t>
  </si>
  <si>
    <t>SPL5</t>
  </si>
  <si>
    <t>SPL13</t>
  </si>
  <si>
    <t>SPL21</t>
  </si>
  <si>
    <t>SPL29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</si>
  <si>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</si>
  <si>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</si>
  <si>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</si>
  <si>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</si>
  <si>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</si>
  <si>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</si>
  <si>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</si>
  <si>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</si>
  <si>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F</t>
  </si>
  <si>
    <t>SPL6</t>
  </si>
  <si>
    <t>SPL14</t>
  </si>
  <si>
    <t>SPL22</t>
  </si>
  <si>
    <t>SPL30</t>
  </si>
  <si>
    <t>SPL38</t>
  </si>
  <si>
    <t>SPL46</t>
  </si>
  <si>
    <t>SPL86</t>
  </si>
  <si>
    <t>SPL94</t>
  </si>
  <si>
    <t>G</t>
  </si>
  <si>
    <t>SPL7</t>
  </si>
  <si>
    <t>SPL15</t>
  </si>
  <si>
    <t>SPL23</t>
  </si>
  <si>
    <t>SPL31</t>
  </si>
  <si>
    <t>SPL39</t>
  </si>
  <si>
    <t>SPL47</t>
  </si>
  <si>
    <t>SPL87</t>
  </si>
  <si>
    <t>SPL95</t>
  </si>
  <si>
    <t>H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</si>
  <si>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</si>
  <si>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</si>
  <si>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</si>
  <si>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</si>
  <si>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</si>
  <si>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</si>
  <si>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</si>
  <si>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</si>
  <si>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</si>
  <si>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</si>
  <si>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</si>
  <si>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</si>
  <si>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Results</t>
  </si>
  <si>
    <t>Actual Temperature:</t>
  </si>
  <si>
    <t>Lum</t>
  </si>
  <si>
    <t>RQ1 40k diff2</t>
  </si>
  <si>
    <t>RQ18gc 40k diff 2</t>
  </si>
  <si>
    <t>18075 40k diff2</t>
  </si>
  <si>
    <t>bca</t>
  </si>
  <si>
    <t>blank</t>
  </si>
  <si>
    <t>rq</t>
  </si>
  <si>
    <t>rq gc</t>
  </si>
  <si>
    <t>ctrl</t>
  </si>
  <si>
    <t>average blank</t>
  </si>
  <si>
    <t>norma to prot amount</t>
  </si>
  <si>
    <t>gc</t>
  </si>
  <si>
    <t>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</si>
</sst>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247CBD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topLeftCell="A43" workbookViewId="0">
      <selection activeCell="O58" sqref="O58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44630</v>
      </c>
    </row>
    <row r="8" spans="1:2" x14ac:dyDescent="0.2">
      <c r="A8" t="s">
        <v>9</v>
      </c>
      <c r="B8" s="2">
        <v>0.73996527777777776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5" x14ac:dyDescent="0.2">
      <c r="B17" t="s">
        <v>21</v>
      </c>
    </row>
    <row r="18" spans="1:15" x14ac:dyDescent="0.2">
      <c r="B18" t="s">
        <v>22</v>
      </c>
    </row>
    <row r="19" spans="1:15" x14ac:dyDescent="0.2">
      <c r="B19" t="s">
        <v>23</v>
      </c>
    </row>
    <row r="20" spans="1:15" x14ac:dyDescent="0.2">
      <c r="B20" t="s">
        <v>24</v>
      </c>
    </row>
    <row r="21" spans="1:15" x14ac:dyDescent="0.2">
      <c r="B21" t="s">
        <v>25</v>
      </c>
    </row>
    <row r="22" spans="1:15" x14ac:dyDescent="0.2">
      <c r="B22" t="s">
        <v>26</v>
      </c>
    </row>
    <row r="23" spans="1:15" x14ac:dyDescent="0.2">
      <c r="B23" t="s">
        <v>27</v>
      </c>
    </row>
    <row r="24" spans="1:15" x14ac:dyDescent="0.2">
      <c r="B24" t="s">
        <v>28</v>
      </c>
    </row>
    <row r="26" spans="1:15" x14ac:dyDescent="0.2">
      <c r="A26" s="3" t="s">
        <v>29</v>
      </c>
      <c r="B26" s="4"/>
    </row>
    <row r="28" spans="1:15" x14ac:dyDescent="0.2">
      <c r="B28" s="5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6">
        <v>6</v>
      </c>
      <c r="I28" s="6">
        <v>7</v>
      </c>
      <c r="J28" s="6">
        <v>8</v>
      </c>
      <c r="K28" s="6">
        <v>9</v>
      </c>
      <c r="L28" s="6">
        <v>10</v>
      </c>
      <c r="M28" s="6">
        <v>11</v>
      </c>
      <c r="N28" s="6">
        <v>12</v>
      </c>
    </row>
    <row r="29" spans="1:15" x14ac:dyDescent="0.2">
      <c r="B29" s="6" t="s">
        <v>30</v>
      </c>
      <c r="C29" s="7" t="s">
        <v>31</v>
      </c>
      <c r="D29" s="7" t="s">
        <v>32</v>
      </c>
      <c r="E29" s="7" t="s">
        <v>33</v>
      </c>
      <c r="F29" s="7" t="s">
        <v>34</v>
      </c>
      <c r="G29" s="7" t="s">
        <v>35</v>
      </c>
      <c r="H29" s="7" t="s">
        <v>36</v>
      </c>
      <c r="I29" s="7" t="s">
        <v>37</v>
      </c>
      <c r="J29" s="7" t="s">
        <v>38</v>
      </c>
      <c r="K29" s="7" t="s">
        <v>39</v>
      </c>
      <c r="L29" s="7" t="s">
        <v>40</v>
      </c>
      <c r="M29" s="7" t="s">
        <v>41</v>
      </c>
      <c r="N29" s="7" t="s">
        <v>42</v>
      </c>
      <c r="O29" s="8" t="s">
        <v>43</v>
      </c>
    </row>
    <row r="30" spans="1:15" x14ac:dyDescent="0.2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H30" s="7" t="s">
        <v>50</v>
      </c>
      <c r="I30" s="7" t="s">
        <v>51</v>
      </c>
      <c r="J30" s="7" t="s">
        <v>52</v>
      </c>
      <c r="K30" s="7" t="s">
        <v>53</v>
      </c>
      <c r="L30" s="7" t="s">
        <v>54</v>
      </c>
      <c r="M30" s="7" t="s">
        <v>55</v>
      </c>
      <c r="N30" s="7" t="s">
        <v>56</v>
      </c>
      <c r="O30" s="8" t="s">
        <v>43</v>
      </c>
    </row>
    <row r="31" spans="1:15" x14ac:dyDescent="0.2">
      <c r="B31" s="6" t="s">
        <v>57</v>
      </c>
      <c r="C31" s="7" t="s">
        <v>58</v>
      </c>
      <c r="D31" s="7" t="s">
        <v>59</v>
      </c>
      <c r="E31" s="7" t="s">
        <v>60</v>
      </c>
      <c r="F31" s="7" t="s">
        <v>61</v>
      </c>
      <c r="G31" s="7" t="s">
        <v>62</v>
      </c>
      <c r="H31" s="7" t="s">
        <v>63</v>
      </c>
      <c r="I31" s="7" t="s">
        <v>64</v>
      </c>
      <c r="J31" s="7" t="s">
        <v>65</v>
      </c>
      <c r="K31" s="7" t="s">
        <v>66</v>
      </c>
      <c r="L31" s="7" t="s">
        <v>67</v>
      </c>
      <c r="M31" s="7" t="s">
        <v>68</v>
      </c>
      <c r="N31" s="7" t="s">
        <v>69</v>
      </c>
      <c r="O31" s="8" t="s">
        <v>43</v>
      </c>
    </row>
    <row r="32" spans="1:15" x14ac:dyDescent="0.2">
      <c r="B32" s="6" t="s">
        <v>70</v>
      </c>
      <c r="C32" s="7" t="s">
        <v>71</v>
      </c>
      <c r="D32" s="7" t="s">
        <v>72</v>
      </c>
      <c r="E32" s="7" t="s">
        <v>73</v>
      </c>
      <c r="F32" s="7" t="s">
        <v>74</v>
      </c>
      <c r="G32" s="7" t="s">
        <v>75</v>
      </c>
      <c r="H32" s="7" t="s">
        <v>76</v>
      </c>
      <c r="I32" s="7" t="s">
        <v>77</v>
      </c>
      <c r="J32" s="7" t="s">
        <v>78</v>
      </c>
      <c r="K32" s="7" t="s">
        <v>79</v>
      </c>
      <c r="L32" s="7" t="s">
        <v>80</v>
      </c>
      <c r="M32" s="7" t="s">
        <v>81</v>
      </c>
      <c r="N32" s="7" t="s">
        <v>82</v>
      </c>
      <c r="O32" s="8" t="s">
        <v>43</v>
      </c>
    </row>
    <row r="33" spans="1:18" x14ac:dyDescent="0.2">
      <c r="B33" s="6" t="s">
        <v>83</v>
      </c>
      <c r="C33" s="7" t="s">
        <v>84</v>
      </c>
      <c r="D33" s="7" t="s">
        <v>85</v>
      </c>
      <c r="E33" s="7" t="s">
        <v>86</v>
      </c>
      <c r="F33" s="7" t="s">
        <v>87</v>
      </c>
      <c r="G33" s="7" t="s">
        <v>88</v>
      </c>
      <c r="H33" s="7" t="s">
        <v>89</v>
      </c>
      <c r="I33" s="7" t="s">
        <v>90</v>
      </c>
      <c r="J33" s="7" t="s">
        <v>91</v>
      </c>
      <c r="K33" s="7" t="s">
        <v>92</v>
      </c>
      <c r="L33" s="7" t="s">
        <v>93</v>
      </c>
      <c r="M33" s="7" t="s">
        <v>94</v>
      </c>
      <c r="N33" s="7" t="s">
        <v>95</v>
      </c>
      <c r="O33" s="8" t="s">
        <v>43</v>
      </c>
    </row>
    <row r="34" spans="1:18" x14ac:dyDescent="0.2">
      <c r="B34" s="6" t="s">
        <v>96</v>
      </c>
      <c r="C34" s="7" t="s">
        <v>97</v>
      </c>
      <c r="D34" s="7" t="s">
        <v>98</v>
      </c>
      <c r="E34" s="7" t="s">
        <v>99</v>
      </c>
      <c r="F34" s="7" t="s">
        <v>100</v>
      </c>
      <c r="G34" s="7" t="s">
        <v>101</v>
      </c>
      <c r="H34" s="7" t="s">
        <v>102</v>
      </c>
      <c r="I34" s="15" t="s">
        <v>134</v>
      </c>
      <c r="J34" s="15" t="s">
        <v>135</v>
      </c>
      <c r="K34" s="15" t="s">
        <v>136</v>
      </c>
      <c r="L34" s="15" t="s">
        <v>137</v>
      </c>
      <c r="M34" s="7" t="s">
        <v>103</v>
      </c>
      <c r="N34" s="7" t="s">
        <v>104</v>
      </c>
      <c r="O34" s="8" t="s">
        <v>43</v>
      </c>
    </row>
    <row r="35" spans="1:18" x14ac:dyDescent="0.2">
      <c r="B35" s="6" t="s">
        <v>105</v>
      </c>
      <c r="C35" s="7" t="s">
        <v>106</v>
      </c>
      <c r="D35" s="7" t="s">
        <v>107</v>
      </c>
      <c r="E35" s="7" t="s">
        <v>108</v>
      </c>
      <c r="F35" s="7" t="s">
        <v>109</v>
      </c>
      <c r="G35" s="7" t="s">
        <v>110</v>
      </c>
      <c r="H35" s="7" t="s">
        <v>111</v>
      </c>
      <c r="I35" s="16"/>
      <c r="J35" s="16"/>
      <c r="K35" s="16"/>
      <c r="L35" s="16"/>
      <c r="M35" s="7" t="s">
        <v>112</v>
      </c>
      <c r="N35" s="7" t="s">
        <v>113</v>
      </c>
      <c r="O35" s="8" t="s">
        <v>43</v>
      </c>
    </row>
    <row r="36" spans="1:18" x14ac:dyDescent="0.2">
      <c r="B36" s="6" t="s">
        <v>114</v>
      </c>
      <c r="C36" s="7" t="s">
        <v>115</v>
      </c>
      <c r="D36" s="7" t="s">
        <v>116</v>
      </c>
      <c r="E36" s="7" t="s">
        <v>117</v>
      </c>
      <c r="F36" s="7" t="s">
        <v>118</v>
      </c>
      <c r="G36" s="7" t="s">
        <v>119</v>
      </c>
      <c r="H36" s="7" t="s">
        <v>120</v>
      </c>
      <c r="I36" s="7" t="s">
        <v>121</v>
      </c>
      <c r="J36" s="7" t="s">
        <v>122</v>
      </c>
      <c r="K36" s="7" t="s">
        <v>123</v>
      </c>
      <c r="L36" s="7" t="s">
        <v>124</v>
      </c>
      <c r="M36" s="7" t="s">
        <v>125</v>
      </c>
      <c r="N36" s="7" t="s">
        <v>126</v>
      </c>
      <c r="O36" s="8" t="s">
        <v>43</v>
      </c>
    </row>
    <row r="38" spans="1:18" x14ac:dyDescent="0.2">
      <c r="A38" s="3" t="s">
        <v>127</v>
      </c>
      <c r="B38" s="4"/>
    </row>
    <row r="39" spans="1:18" x14ac:dyDescent="0.2">
      <c r="A39" t="s">
        <v>128</v>
      </c>
      <c r="B39">
        <v>25.7</v>
      </c>
    </row>
    <row r="41" spans="1:18" x14ac:dyDescent="0.2">
      <c r="B41" s="5"/>
      <c r="C41" s="6">
        <v>1</v>
      </c>
      <c r="D41" s="6">
        <v>2</v>
      </c>
      <c r="E41" s="6">
        <v>3</v>
      </c>
      <c r="F41" s="6">
        <v>4</v>
      </c>
      <c r="G41" s="6">
        <v>5</v>
      </c>
      <c r="H41" s="6">
        <v>6</v>
      </c>
      <c r="I41" s="6">
        <v>7</v>
      </c>
      <c r="J41" s="6">
        <v>8</v>
      </c>
      <c r="K41" s="6">
        <v>9</v>
      </c>
      <c r="L41" s="6">
        <v>10</v>
      </c>
      <c r="M41" s="6">
        <v>11</v>
      </c>
      <c r="N41" s="6">
        <v>12</v>
      </c>
    </row>
    <row r="42" spans="1:18" x14ac:dyDescent="0.2">
      <c r="B42" s="6" t="s">
        <v>30</v>
      </c>
      <c r="C42" s="9">
        <v>33</v>
      </c>
      <c r="D42" s="9">
        <v>32</v>
      </c>
      <c r="E42" s="9">
        <v>32</v>
      </c>
      <c r="F42" s="9">
        <v>33</v>
      </c>
      <c r="G42" s="9">
        <v>31</v>
      </c>
      <c r="H42" s="9">
        <v>29</v>
      </c>
      <c r="I42" s="9">
        <v>31</v>
      </c>
      <c r="J42" s="9">
        <v>33</v>
      </c>
      <c r="K42" s="9">
        <v>36</v>
      </c>
      <c r="L42" s="9">
        <v>32</v>
      </c>
      <c r="M42" s="9">
        <v>38</v>
      </c>
      <c r="N42" s="9">
        <v>32</v>
      </c>
      <c r="O42" s="8" t="s">
        <v>129</v>
      </c>
    </row>
    <row r="43" spans="1:18" x14ac:dyDescent="0.2">
      <c r="B43" s="6" t="s">
        <v>44</v>
      </c>
      <c r="C43" s="9">
        <v>32</v>
      </c>
      <c r="D43" s="9">
        <v>33</v>
      </c>
      <c r="E43" s="9">
        <v>31</v>
      </c>
      <c r="F43" s="9">
        <v>31</v>
      </c>
      <c r="G43" s="9">
        <v>31</v>
      </c>
      <c r="H43" s="9">
        <v>32</v>
      </c>
      <c r="I43" s="9">
        <v>32</v>
      </c>
      <c r="J43" s="9">
        <v>37</v>
      </c>
      <c r="K43" s="9">
        <v>35</v>
      </c>
      <c r="L43" s="9">
        <v>46</v>
      </c>
      <c r="M43" s="9">
        <v>44</v>
      </c>
      <c r="N43" s="9">
        <v>42</v>
      </c>
      <c r="O43" s="8" t="s">
        <v>129</v>
      </c>
    </row>
    <row r="44" spans="1:18" x14ac:dyDescent="0.2">
      <c r="B44" s="6" t="s">
        <v>57</v>
      </c>
      <c r="C44" s="9">
        <v>32</v>
      </c>
      <c r="D44" s="9">
        <v>34</v>
      </c>
      <c r="E44" s="9">
        <v>31</v>
      </c>
      <c r="F44" s="9">
        <v>33</v>
      </c>
      <c r="G44" s="9">
        <v>38</v>
      </c>
      <c r="H44" s="9">
        <v>37</v>
      </c>
      <c r="I44" s="9">
        <v>37</v>
      </c>
      <c r="J44" s="9">
        <v>39</v>
      </c>
      <c r="K44" s="9">
        <v>49</v>
      </c>
      <c r="L44" s="9">
        <v>64</v>
      </c>
      <c r="M44" s="9">
        <v>48</v>
      </c>
      <c r="N44" s="9">
        <v>62</v>
      </c>
      <c r="O44" s="8" t="s">
        <v>129</v>
      </c>
      <c r="Q44" s="13" t="s">
        <v>133</v>
      </c>
    </row>
    <row r="45" spans="1:18" x14ac:dyDescent="0.2">
      <c r="B45" s="6" t="s">
        <v>70</v>
      </c>
      <c r="C45" s="9">
        <v>33</v>
      </c>
      <c r="D45" s="9">
        <v>35</v>
      </c>
      <c r="E45" s="9">
        <v>37</v>
      </c>
      <c r="F45" s="9">
        <v>38</v>
      </c>
      <c r="G45" s="9">
        <v>37</v>
      </c>
      <c r="H45" s="9">
        <v>40</v>
      </c>
      <c r="I45" s="9">
        <v>51</v>
      </c>
      <c r="J45" s="9">
        <v>67</v>
      </c>
      <c r="K45" s="9">
        <v>81</v>
      </c>
      <c r="L45" s="9">
        <v>90</v>
      </c>
      <c r="M45" s="9">
        <v>80</v>
      </c>
      <c r="N45" s="9">
        <v>57</v>
      </c>
      <c r="O45" s="8" t="s">
        <v>129</v>
      </c>
      <c r="Q45" t="s">
        <v>130</v>
      </c>
      <c r="R45">
        <v>0.46895645524324425</v>
      </c>
    </row>
    <row r="46" spans="1:18" x14ac:dyDescent="0.2">
      <c r="B46" s="6" t="s">
        <v>83</v>
      </c>
      <c r="C46" s="9">
        <v>33</v>
      </c>
      <c r="D46" s="9">
        <v>39</v>
      </c>
      <c r="E46" s="9">
        <v>39</v>
      </c>
      <c r="F46" s="9">
        <v>39</v>
      </c>
      <c r="G46" s="9">
        <v>46</v>
      </c>
      <c r="H46" s="9">
        <v>58</v>
      </c>
      <c r="I46" s="9">
        <v>80</v>
      </c>
      <c r="J46" s="9">
        <v>196</v>
      </c>
      <c r="K46" s="9">
        <v>331</v>
      </c>
      <c r="L46" s="9">
        <v>440</v>
      </c>
      <c r="M46" s="9">
        <v>202</v>
      </c>
      <c r="N46" s="9">
        <v>75</v>
      </c>
      <c r="O46" s="8" t="s">
        <v>129</v>
      </c>
      <c r="Q46" t="s">
        <v>131</v>
      </c>
      <c r="R46">
        <v>0.33262505846560625</v>
      </c>
    </row>
    <row r="47" spans="1:18" x14ac:dyDescent="0.2">
      <c r="B47" s="6" t="s">
        <v>96</v>
      </c>
      <c r="C47" s="9">
        <v>35</v>
      </c>
      <c r="D47" s="9">
        <v>31</v>
      </c>
      <c r="E47" s="9">
        <v>36</v>
      </c>
      <c r="F47" s="9">
        <v>37</v>
      </c>
      <c r="G47" s="9">
        <v>49</v>
      </c>
      <c r="H47" s="9">
        <v>59</v>
      </c>
      <c r="I47" s="9">
        <v>146</v>
      </c>
      <c r="J47" s="10">
        <v>28871</v>
      </c>
      <c r="K47" s="11">
        <v>77205</v>
      </c>
      <c r="L47" s="12">
        <v>187593</v>
      </c>
      <c r="M47" s="9">
        <v>561</v>
      </c>
      <c r="N47" s="9">
        <v>114</v>
      </c>
      <c r="O47" s="8" t="s">
        <v>129</v>
      </c>
      <c r="Q47" t="s">
        <v>132</v>
      </c>
      <c r="R47">
        <v>0.74940137926997086</v>
      </c>
    </row>
    <row r="48" spans="1:18" x14ac:dyDescent="0.2">
      <c r="B48" s="6" t="s">
        <v>105</v>
      </c>
      <c r="C48" s="9">
        <v>34</v>
      </c>
      <c r="D48" s="9">
        <v>31</v>
      </c>
      <c r="E48" s="9">
        <v>35</v>
      </c>
      <c r="F48" s="9">
        <v>39</v>
      </c>
      <c r="G48" s="9">
        <v>50</v>
      </c>
      <c r="H48" s="9">
        <v>58</v>
      </c>
      <c r="I48" s="9">
        <v>148</v>
      </c>
      <c r="J48" s="10">
        <v>27885</v>
      </c>
      <c r="K48" s="11">
        <v>79153</v>
      </c>
      <c r="L48" s="12">
        <v>186320</v>
      </c>
      <c r="M48" s="9">
        <v>565</v>
      </c>
      <c r="N48" s="9">
        <v>112</v>
      </c>
      <c r="O48" s="8" t="s">
        <v>129</v>
      </c>
    </row>
    <row r="49" spans="2:15" x14ac:dyDescent="0.2">
      <c r="B49" s="6" t="s">
        <v>114</v>
      </c>
      <c r="C49" s="9">
        <v>33</v>
      </c>
      <c r="D49" s="9">
        <v>35</v>
      </c>
      <c r="E49" s="9">
        <v>37</v>
      </c>
      <c r="F49" s="9">
        <v>38</v>
      </c>
      <c r="G49" s="9">
        <v>37</v>
      </c>
      <c r="H49" s="9">
        <v>40</v>
      </c>
      <c r="I49" s="9">
        <v>79</v>
      </c>
      <c r="J49" s="9">
        <v>191</v>
      </c>
      <c r="K49" s="9">
        <v>81</v>
      </c>
      <c r="L49" s="9">
        <v>90</v>
      </c>
      <c r="M49" s="9">
        <v>205</v>
      </c>
      <c r="N49" s="9">
        <v>77</v>
      </c>
      <c r="O49" s="8" t="s">
        <v>129</v>
      </c>
    </row>
    <row r="51" spans="2:15" x14ac:dyDescent="0.2">
      <c r="B51" s="14" t="s">
        <v>138</v>
      </c>
      <c r="C51">
        <f>AVERAGE(I47:I48)</f>
        <v>147</v>
      </c>
    </row>
    <row r="52" spans="2:15" x14ac:dyDescent="0.2">
      <c r="D52" s="13"/>
      <c r="E52" s="13"/>
      <c r="F52" s="13"/>
    </row>
    <row r="53" spans="2:15" x14ac:dyDescent="0.2">
      <c r="C53">
        <v>1</v>
      </c>
      <c r="D53">
        <v>2</v>
      </c>
      <c r="E53">
        <v>3</v>
      </c>
      <c r="F53">
        <v>4</v>
      </c>
      <c r="G53">
        <v>5</v>
      </c>
      <c r="H53">
        <v>6</v>
      </c>
      <c r="I53" s="13">
        <v>7</v>
      </c>
      <c r="J53" s="13">
        <v>8</v>
      </c>
      <c r="K53" s="13">
        <v>9</v>
      </c>
      <c r="L53">
        <v>10</v>
      </c>
      <c r="M53">
        <v>11</v>
      </c>
      <c r="N53">
        <v>12</v>
      </c>
    </row>
    <row r="54" spans="2:15" x14ac:dyDescent="0.2">
      <c r="B54" t="s">
        <v>30</v>
      </c>
      <c r="C54" s="13"/>
    </row>
    <row r="55" spans="2:15" x14ac:dyDescent="0.2">
      <c r="B55" t="s">
        <v>44</v>
      </c>
    </row>
    <row r="56" spans="2:15" x14ac:dyDescent="0.2">
      <c r="B56" t="s">
        <v>57</v>
      </c>
    </row>
    <row r="57" spans="2:15" x14ac:dyDescent="0.2">
      <c r="B57" t="s">
        <v>70</v>
      </c>
    </row>
    <row r="58" spans="2:15" x14ac:dyDescent="0.2">
      <c r="B58" t="s">
        <v>83</v>
      </c>
      <c r="J58" s="13"/>
    </row>
    <row r="59" spans="2:15" x14ac:dyDescent="0.2">
      <c r="B59" t="s">
        <v>96</v>
      </c>
      <c r="F59" s="13"/>
      <c r="G59" s="13"/>
      <c r="H59" s="13"/>
      <c r="J59" s="13">
        <f>J47-$C$51</f>
        <v>28724</v>
      </c>
      <c r="K59" s="13">
        <f t="shared" ref="K59:L59" si="0">K47-$C$51</f>
        <v>77058</v>
      </c>
      <c r="L59" s="13">
        <f t="shared" si="0"/>
        <v>187446</v>
      </c>
    </row>
    <row r="60" spans="2:15" x14ac:dyDescent="0.2">
      <c r="B60" t="s">
        <v>105</v>
      </c>
      <c r="J60" s="13">
        <f>J48-$C$51</f>
        <v>27738</v>
      </c>
      <c r="K60" s="13">
        <f t="shared" ref="K60:L60" si="1">K48-$C$51</f>
        <v>79006</v>
      </c>
      <c r="L60" s="13">
        <f t="shared" si="1"/>
        <v>186173</v>
      </c>
    </row>
    <row r="61" spans="2:15" x14ac:dyDescent="0.2">
      <c r="B61" t="s">
        <v>114</v>
      </c>
    </row>
    <row r="63" spans="2:15" x14ac:dyDescent="0.2">
      <c r="B63" t="s">
        <v>139</v>
      </c>
    </row>
    <row r="66" spans="3:5" x14ac:dyDescent="0.2">
      <c r="C66" t="s">
        <v>141</v>
      </c>
      <c r="D66" t="s">
        <v>140</v>
      </c>
      <c r="E66" t="s">
        <v>137</v>
      </c>
    </row>
    <row r="67" spans="3:5" x14ac:dyDescent="0.2">
      <c r="C67">
        <f>J59/R45</f>
        <v>61250.889456465789</v>
      </c>
      <c r="D67">
        <f>K59/R46</f>
        <v>231666.25014804129</v>
      </c>
      <c r="E67">
        <f>L59/R47</f>
        <v>250127.64212230363</v>
      </c>
    </row>
    <row r="68" spans="3:5" x14ac:dyDescent="0.2">
      <c r="C68">
        <f>J60/R45</f>
        <v>59148.348828277682</v>
      </c>
      <c r="D68">
        <f>K60/R46</f>
        <v>237522.69406416142</v>
      </c>
      <c r="E68">
        <f>L60/R47</f>
        <v>248428.95296157632</v>
      </c>
    </row>
  </sheetData>
  <mergeCells count="4">
    <mergeCell ref="I34:I35"/>
    <mergeCell ref="J34:J35"/>
    <mergeCell ref="K34:K35"/>
    <mergeCell ref="L34:L35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1 -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Axel CHEMLA</cp:lastModifiedBy>
  <dcterms:created xsi:type="dcterms:W3CDTF">2011-01-18T20:51:17Z</dcterms:created>
  <dcterms:modified xsi:type="dcterms:W3CDTF">2023-07-04T16:57:03Z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