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Lab_Krueger\Axel\atp test\promega kit\"/>
    </mc:Choice>
  </mc:AlternateContent>
  <bookViews>
    <workbookView xWindow="1515" yWindow="1515" windowWidth="9465" windowHeight="10320"/>
  </bookViews>
  <sheets>
    <sheet name="Plate 1 - Sheet1" sheetId="1" r:id="rId1"/>
  </sheets>
  <definedNames>
    <definedName name="MethodPointer1">-288109696</definedName>
    <definedName name="MethodPointer2">643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E66" i="1"/>
  <c r="E65" i="1"/>
  <c r="D66" i="1"/>
  <c r="D65" i="1"/>
  <c r="D57" i="1"/>
  <c r="E57" i="1"/>
  <c r="F57" i="1"/>
  <c r="D58" i="1"/>
  <c r="E58" i="1"/>
  <c r="F58" i="1"/>
  <c r="C58" i="1"/>
  <c r="C57" i="1"/>
  <c r="C51" i="1"/>
</calcChain>
</file>

<file path=xl/sharedStrings.xml><?xml version="1.0" encoding="utf-8"?>
<sst xmlns="http://schemas.openxmlformats.org/spreadsheetml/2006/main" count="173" uniqueCount="142">
  <si>
    <t>Software Version</t>
  </si>
  <si>
    <t>3.11.19</t>
  </si>
  <si>
    <t>Experiment File Path:</t>
  </si>
  <si>
    <t>C:\Users\BioTek\Desktop\TN\Axel\AC atp diff 4 22 20220421.xpt</t>
  </si>
  <si>
    <t>Protocol File Path:</t>
  </si>
  <si>
    <t>C:\Users\Public\Documents\Protocols\lum_atp.prt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</si>
  <si>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</si>
  <si>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</si>
  <si>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</si>
  <si>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</si>
  <si>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</si>
  <si>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</si>
  <si>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</si>
  <si>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</si>
  <si>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</si>
  <si>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</si>
  <si>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</si>
  <si>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</si>
  <si>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</si>
  <si>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</si>
  <si>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</si>
  <si>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A1..F12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</si>
  <si>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</si>
  <si>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</si>
  <si>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</si>
  <si>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</si>
  <si>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</si>
  <si>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</si>
  <si>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</si>
  <si>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</si>
  <si>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</si>
  <si>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</si>
  <si>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</si>
  <si>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</si>
  <si>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</si>
  <si>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</si>
  <si>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</si>
  <si>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</si>
  <si>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</si>
  <si>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</si>
  <si>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</si>
  <si>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</si>
  <si>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</si>
  <si>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</si>
  <si>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</si>
  <si>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</si>
  <si>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</si>
  <si>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</si>
  <si>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</si>
  <si>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</si>
  <si>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</si>
  <si>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</si>
  <si>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</si>
  <si>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</si>
  <si>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</si>
  <si>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</si>
  <si>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</si>
  <si>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</si>
  <si>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</si>
  <si>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</si>
  <si>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</si>
  <si>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</si>
  <si>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</si>
  <si>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</si>
  <si>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</si>
  <si>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</si>
  <si>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</si>
  <si>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</si>
  <si>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</si>
  <si>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</si>
  <si>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</si>
  <si>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</si>
  <si>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</si>
  <si>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</si>
  <si>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</si>
  <si>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</si>
  <si>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</si>
  <si>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</si>
  <si>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</si>
  <si>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</si>
  <si>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</si>
  <si>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</si>
  <si>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</si>
  <si>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</si>
  <si>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</si>
  <si>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</si>
  <si>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</si>
  <si>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</si>
  <si>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</si>
  <si>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</si>
  <si>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</si>
  <si>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</si>
  <si>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</si>
  <si>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</si>
  <si>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</si>
  <si>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</si>
  <si>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</si>
  <si>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</si>
  <si>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</si>
  <si>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</si>
  <si>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</si>
  <si>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</si>
  <si>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</si>
  <si>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</si>
  <si>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</si>
  <si>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</si>
  <si>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</si>
  <si>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</si>
  <si>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</si>
  <si>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</si>
  <si>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</si>
  <si>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</si>
  <si>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</si>
  <si>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</si>
  <si>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</si>
  <si>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</si>
  <si>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</si>
  <si>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</si>
  <si>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</si>
  <si>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</si>
  <si>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</si>
  <si>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</si>
  <si>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</si>
  <si>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</si>
  <si>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</si>
  <si>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</si>
  <si>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</si>
  <si>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</si>
  <si>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</si>
  <si>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</si>
  <si>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RQ1 40k diff4</t>
  </si>
  <si>
    <t>RQ18gc 40k diff4</t>
  </si>
  <si>
    <t>18075 40k diff4</t>
  </si>
  <si>
    <t>blank</t>
  </si>
  <si>
    <t>mut</t>
  </si>
  <si>
    <t>gc</t>
  </si>
  <si>
    <t>rq</t>
  </si>
  <si>
    <t>ctrl</t>
  </si>
  <si>
    <t>average blank</t>
  </si>
  <si>
    <t>minus blank</t>
  </si>
  <si>
    <t>norma to prot amount</t>
  </si>
  <si>
    <t>iso 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</si>
</sst>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tabSelected="1" topLeftCell="A28" workbookViewId="0">
      <selection activeCell="D64" sqref="D64:F66"/>
    </sheetView>
  </sheetViews>
  <sheetFormatPr defaultRowHeight="12.75" x14ac:dyDescent="0.2"/>
  <cols>
    <col min="1" max="1" width="20.7109375" customWidth="1"/>
    <col min="2" max="2" width="12.7109375" customWidth="1"/>
    <col min="5" max="5" width="12" bestFit="1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44672</v>
      </c>
    </row>
    <row r="8" spans="1:2" x14ac:dyDescent="0.2">
      <c r="A8" t="s">
        <v>9</v>
      </c>
      <c r="B8" s="2">
        <v>0.47575231481481484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17" t="s">
        <v>133</v>
      </c>
      <c r="D32" s="17" t="s">
        <v>136</v>
      </c>
      <c r="E32" s="17" t="s">
        <v>135</v>
      </c>
      <c r="F32" s="17" t="s">
        <v>137</v>
      </c>
      <c r="G32" s="7" t="s">
        <v>71</v>
      </c>
      <c r="H32" s="7" t="s">
        <v>72</v>
      </c>
      <c r="I32" s="7" t="s">
        <v>73</v>
      </c>
      <c r="J32" s="7" t="s">
        <v>74</v>
      </c>
      <c r="K32" s="7" t="s">
        <v>75</v>
      </c>
      <c r="L32" s="7" t="s">
        <v>76</v>
      </c>
      <c r="M32" s="7" t="s">
        <v>77</v>
      </c>
      <c r="N32" s="7" t="s">
        <v>78</v>
      </c>
      <c r="O32" s="8" t="s">
        <v>43</v>
      </c>
    </row>
    <row r="33" spans="1:17" x14ac:dyDescent="0.2">
      <c r="B33" s="6" t="s">
        <v>79</v>
      </c>
      <c r="C33" s="18"/>
      <c r="D33" s="18"/>
      <c r="E33" s="18"/>
      <c r="F33" s="18"/>
      <c r="G33" s="7" t="s">
        <v>80</v>
      </c>
      <c r="H33" s="7" t="s">
        <v>81</v>
      </c>
      <c r="I33" s="7" t="s">
        <v>82</v>
      </c>
      <c r="J33" s="7" t="s">
        <v>83</v>
      </c>
      <c r="K33" s="7" t="s">
        <v>84</v>
      </c>
      <c r="L33" s="7" t="s">
        <v>85</v>
      </c>
      <c r="M33" s="7" t="s">
        <v>86</v>
      </c>
      <c r="N33" s="7" t="s">
        <v>87</v>
      </c>
      <c r="O33" s="8" t="s">
        <v>43</v>
      </c>
    </row>
    <row r="34" spans="1:17" x14ac:dyDescent="0.2">
      <c r="B34" s="6" t="s">
        <v>88</v>
      </c>
      <c r="C34" s="7" t="s">
        <v>89</v>
      </c>
      <c r="D34" s="7" t="s">
        <v>90</v>
      </c>
      <c r="E34" s="7" t="s">
        <v>91</v>
      </c>
      <c r="F34" s="7" t="s">
        <v>92</v>
      </c>
      <c r="G34" s="7" t="s">
        <v>93</v>
      </c>
      <c r="H34" s="7" t="s">
        <v>94</v>
      </c>
      <c r="I34" s="7" t="s">
        <v>95</v>
      </c>
      <c r="J34" s="7" t="s">
        <v>96</v>
      </c>
      <c r="K34" s="7" t="s">
        <v>97</v>
      </c>
      <c r="L34" s="7" t="s">
        <v>98</v>
      </c>
      <c r="M34" s="7" t="s">
        <v>99</v>
      </c>
      <c r="N34" s="7" t="s">
        <v>100</v>
      </c>
      <c r="O34" s="8" t="s">
        <v>43</v>
      </c>
    </row>
    <row r="35" spans="1:17" x14ac:dyDescent="0.2">
      <c r="B35" s="6" t="s">
        <v>101</v>
      </c>
      <c r="C35" s="7" t="s">
        <v>102</v>
      </c>
      <c r="D35" s="7" t="s">
        <v>103</v>
      </c>
      <c r="E35" s="7" t="s">
        <v>104</v>
      </c>
      <c r="F35" s="7" t="s">
        <v>105</v>
      </c>
      <c r="G35" s="7" t="s">
        <v>106</v>
      </c>
      <c r="H35" s="7" t="s">
        <v>107</v>
      </c>
      <c r="I35" s="7" t="s">
        <v>108</v>
      </c>
      <c r="J35" s="7" t="s">
        <v>109</v>
      </c>
      <c r="K35" s="7" t="s">
        <v>110</v>
      </c>
      <c r="L35" s="7" t="s">
        <v>111</v>
      </c>
      <c r="M35" s="7" t="s">
        <v>112</v>
      </c>
      <c r="N35" s="7" t="s">
        <v>113</v>
      </c>
      <c r="O35" s="8" t="s">
        <v>43</v>
      </c>
    </row>
    <row r="36" spans="1:17" x14ac:dyDescent="0.2">
      <c r="B36" s="6" t="s">
        <v>114</v>
      </c>
      <c r="C36" s="7" t="s">
        <v>115</v>
      </c>
      <c r="D36" s="7" t="s">
        <v>116</v>
      </c>
      <c r="E36" s="7" t="s">
        <v>117</v>
      </c>
      <c r="F36" s="7" t="s">
        <v>118</v>
      </c>
      <c r="G36" s="7" t="s">
        <v>119</v>
      </c>
      <c r="H36" s="7" t="s">
        <v>120</v>
      </c>
      <c r="I36" s="7" t="s">
        <v>121</v>
      </c>
      <c r="J36" s="7" t="s">
        <v>122</v>
      </c>
      <c r="K36" s="7" t="s">
        <v>123</v>
      </c>
      <c r="L36" s="7" t="s">
        <v>124</v>
      </c>
      <c r="M36" s="7" t="s">
        <v>125</v>
      </c>
      <c r="N36" s="7" t="s">
        <v>126</v>
      </c>
      <c r="O36" s="8" t="s">
        <v>43</v>
      </c>
    </row>
    <row r="38" spans="1:17" x14ac:dyDescent="0.2">
      <c r="A38" s="3" t="s">
        <v>127</v>
      </c>
      <c r="B38" s="4"/>
    </row>
    <row r="39" spans="1:17" x14ac:dyDescent="0.2">
      <c r="A39" t="s">
        <v>128</v>
      </c>
      <c r="B39">
        <v>25.6</v>
      </c>
    </row>
    <row r="41" spans="1:17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17" x14ac:dyDescent="0.2">
      <c r="B42" s="6" t="s">
        <v>30</v>
      </c>
      <c r="C42" s="9">
        <v>43</v>
      </c>
      <c r="D42" s="9">
        <v>45</v>
      </c>
      <c r="E42" s="9">
        <v>47</v>
      </c>
      <c r="F42" s="9">
        <v>45</v>
      </c>
      <c r="G42" s="9">
        <v>54</v>
      </c>
      <c r="H42" s="9">
        <v>39</v>
      </c>
      <c r="I42" s="9">
        <v>35</v>
      </c>
      <c r="J42" s="9">
        <v>35</v>
      </c>
      <c r="K42" s="9">
        <v>35</v>
      </c>
      <c r="L42" s="9">
        <v>32</v>
      </c>
      <c r="M42" s="9">
        <v>32</v>
      </c>
      <c r="N42" s="9">
        <v>34</v>
      </c>
      <c r="O42" s="8" t="s">
        <v>129</v>
      </c>
    </row>
    <row r="43" spans="1:17" x14ac:dyDescent="0.2">
      <c r="B43" s="6" t="s">
        <v>44</v>
      </c>
      <c r="C43" s="9">
        <v>43</v>
      </c>
      <c r="D43" s="9">
        <v>74</v>
      </c>
      <c r="E43" s="9">
        <v>61</v>
      </c>
      <c r="F43" s="9">
        <v>81</v>
      </c>
      <c r="G43" s="9">
        <v>71</v>
      </c>
      <c r="H43" s="9">
        <v>46</v>
      </c>
      <c r="I43" s="9">
        <v>37</v>
      </c>
      <c r="J43" s="9">
        <v>35</v>
      </c>
      <c r="K43" s="9">
        <v>33</v>
      </c>
      <c r="L43" s="9">
        <v>30</v>
      </c>
      <c r="M43" s="9">
        <v>31</v>
      </c>
      <c r="N43" s="9">
        <v>30</v>
      </c>
      <c r="O43" s="8" t="s">
        <v>129</v>
      </c>
      <c r="P43" t="s">
        <v>130</v>
      </c>
      <c r="Q43">
        <v>0.57214174075359192</v>
      </c>
    </row>
    <row r="44" spans="1:17" x14ac:dyDescent="0.2">
      <c r="B44" s="6" t="s">
        <v>57</v>
      </c>
      <c r="C44" s="9">
        <v>219</v>
      </c>
      <c r="D44" s="9">
        <v>553</v>
      </c>
      <c r="E44" s="9">
        <v>772</v>
      </c>
      <c r="F44" s="9">
        <v>494</v>
      </c>
      <c r="G44" s="9">
        <v>152</v>
      </c>
      <c r="H44" s="9">
        <v>60</v>
      </c>
      <c r="I44" s="9">
        <v>42</v>
      </c>
      <c r="J44" s="9">
        <v>38</v>
      </c>
      <c r="K44" s="9">
        <v>34</v>
      </c>
      <c r="L44" s="9">
        <v>33</v>
      </c>
      <c r="M44" s="9">
        <v>30</v>
      </c>
      <c r="N44" s="9">
        <v>30</v>
      </c>
      <c r="O44" s="8" t="s">
        <v>129</v>
      </c>
      <c r="P44" t="s">
        <v>131</v>
      </c>
      <c r="Q44">
        <v>0.56897124315411174</v>
      </c>
    </row>
    <row r="45" spans="1:17" x14ac:dyDescent="0.2">
      <c r="B45" s="6" t="s">
        <v>70</v>
      </c>
      <c r="C45" s="9">
        <v>619</v>
      </c>
      <c r="D45" s="10">
        <v>44897</v>
      </c>
      <c r="E45" s="11">
        <v>93198</v>
      </c>
      <c r="F45" s="12">
        <v>55982</v>
      </c>
      <c r="G45" s="9">
        <v>348</v>
      </c>
      <c r="H45" s="9">
        <v>66</v>
      </c>
      <c r="I45" s="9">
        <v>43</v>
      </c>
      <c r="J45" s="9">
        <v>35</v>
      </c>
      <c r="K45" s="9">
        <v>34</v>
      </c>
      <c r="L45" s="9">
        <v>30</v>
      </c>
      <c r="M45" s="9">
        <v>33</v>
      </c>
      <c r="N45" s="9">
        <v>31</v>
      </c>
      <c r="O45" s="8" t="s">
        <v>129</v>
      </c>
      <c r="P45" t="s">
        <v>132</v>
      </c>
      <c r="Q45">
        <v>0.65342177012207803</v>
      </c>
    </row>
    <row r="46" spans="1:17" x14ac:dyDescent="0.2">
      <c r="B46" s="6" t="s">
        <v>79</v>
      </c>
      <c r="C46" s="9">
        <v>537</v>
      </c>
      <c r="D46" s="12">
        <v>54858</v>
      </c>
      <c r="E46" s="13">
        <v>84696</v>
      </c>
      <c r="F46" s="14">
        <v>51224</v>
      </c>
      <c r="G46" s="9">
        <v>354</v>
      </c>
      <c r="H46" s="9">
        <v>77</v>
      </c>
      <c r="I46" s="9">
        <v>47</v>
      </c>
      <c r="J46" s="9">
        <v>37</v>
      </c>
      <c r="K46" s="9">
        <v>36</v>
      </c>
      <c r="L46" s="9">
        <v>31</v>
      </c>
      <c r="M46" s="9">
        <v>30</v>
      </c>
      <c r="N46" s="9">
        <v>32</v>
      </c>
      <c r="O46" s="8" t="s">
        <v>129</v>
      </c>
    </row>
    <row r="47" spans="1:17" x14ac:dyDescent="0.2">
      <c r="B47" s="6" t="s">
        <v>88</v>
      </c>
      <c r="C47" s="9">
        <v>166</v>
      </c>
      <c r="D47" s="9">
        <v>358</v>
      </c>
      <c r="E47" s="9">
        <v>493</v>
      </c>
      <c r="F47" s="9">
        <v>408</v>
      </c>
      <c r="G47" s="9">
        <v>202</v>
      </c>
      <c r="H47" s="9">
        <v>81</v>
      </c>
      <c r="I47" s="9">
        <v>46</v>
      </c>
      <c r="J47" s="9">
        <v>35</v>
      </c>
      <c r="K47" s="9">
        <v>34</v>
      </c>
      <c r="L47" s="9">
        <v>30</v>
      </c>
      <c r="M47" s="9">
        <v>30</v>
      </c>
      <c r="N47" s="9">
        <v>36</v>
      </c>
      <c r="O47" s="8" t="s">
        <v>129</v>
      </c>
    </row>
    <row r="48" spans="1:17" x14ac:dyDescent="0.2">
      <c r="B48" s="6" t="s">
        <v>101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8" t="s">
        <v>129</v>
      </c>
    </row>
    <row r="49" spans="1:15" x14ac:dyDescent="0.2">
      <c r="B49" s="6" t="s">
        <v>114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8" t="s">
        <v>129</v>
      </c>
    </row>
    <row r="51" spans="1:15" x14ac:dyDescent="0.2">
      <c r="B51" s="19" t="s">
        <v>138</v>
      </c>
      <c r="C51" s="16">
        <f>AVERAGE(C45:C46)</f>
        <v>578</v>
      </c>
      <c r="D51" s="16"/>
      <c r="E51" s="16"/>
    </row>
    <row r="52" spans="1:15" x14ac:dyDescent="0.2">
      <c r="H52" s="16"/>
      <c r="I52" s="16"/>
      <c r="J52" s="16"/>
    </row>
    <row r="53" spans="1:15" x14ac:dyDescent="0.2">
      <c r="A53" t="s">
        <v>139</v>
      </c>
      <c r="B53" s="5"/>
      <c r="C53" s="6">
        <v>1</v>
      </c>
      <c r="D53" s="6">
        <v>2</v>
      </c>
      <c r="E53" s="6">
        <v>3</v>
      </c>
      <c r="F53" s="6">
        <v>4</v>
      </c>
      <c r="G53" s="6">
        <v>5</v>
      </c>
      <c r="H53" s="6">
        <v>6</v>
      </c>
      <c r="I53" s="6">
        <v>7</v>
      </c>
      <c r="J53" s="6">
        <v>8</v>
      </c>
      <c r="K53" s="6">
        <v>9</v>
      </c>
      <c r="L53" s="6">
        <v>10</v>
      </c>
      <c r="M53" s="6">
        <v>11</v>
      </c>
      <c r="N53" s="6">
        <v>12</v>
      </c>
    </row>
    <row r="54" spans="1:15" x14ac:dyDescent="0.2">
      <c r="B54" s="6" t="s">
        <v>30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5" x14ac:dyDescent="0.2">
      <c r="B55" s="6" t="s">
        <v>44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5" x14ac:dyDescent="0.2">
      <c r="B56" s="6" t="s">
        <v>57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5" x14ac:dyDescent="0.2">
      <c r="B57" s="6" t="s">
        <v>70</v>
      </c>
      <c r="C57" s="9">
        <f>C45-$C$51</f>
        <v>41</v>
      </c>
      <c r="D57" s="9">
        <f t="shared" ref="D57:F57" si="0">D45-$C$51</f>
        <v>44319</v>
      </c>
      <c r="E57" s="9">
        <f t="shared" si="0"/>
        <v>92620</v>
      </c>
      <c r="F57" s="9">
        <f t="shared" si="0"/>
        <v>55404</v>
      </c>
      <c r="G57" s="9"/>
      <c r="H57" s="9"/>
      <c r="I57" s="9"/>
      <c r="J57" s="9"/>
      <c r="K57" s="9"/>
      <c r="L57" s="9"/>
      <c r="M57" s="9"/>
      <c r="N57" s="9"/>
    </row>
    <row r="58" spans="1:15" x14ac:dyDescent="0.2">
      <c r="B58" s="6" t="s">
        <v>79</v>
      </c>
      <c r="C58" s="9">
        <f>C46-$C$51</f>
        <v>-41</v>
      </c>
      <c r="D58" s="9">
        <f t="shared" ref="D58:F58" si="1">D46-$C$51</f>
        <v>54280</v>
      </c>
      <c r="E58" s="9">
        <f t="shared" si="1"/>
        <v>84118</v>
      </c>
      <c r="F58" s="9">
        <f t="shared" si="1"/>
        <v>50646</v>
      </c>
      <c r="G58" s="9"/>
      <c r="H58" s="9"/>
      <c r="I58" s="9"/>
      <c r="J58" s="9"/>
      <c r="K58" s="9"/>
      <c r="L58" s="9"/>
      <c r="M58" s="9"/>
      <c r="N58" s="9"/>
    </row>
    <row r="59" spans="1:15" x14ac:dyDescent="0.2">
      <c r="B59" s="6" t="s">
        <v>88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5" x14ac:dyDescent="0.2">
      <c r="B60" s="6" t="s">
        <v>101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5" x14ac:dyDescent="0.2">
      <c r="B61" s="6" t="s">
        <v>114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3" spans="1:15" x14ac:dyDescent="0.2">
      <c r="A63" t="s">
        <v>140</v>
      </c>
    </row>
    <row r="64" spans="1:15" x14ac:dyDescent="0.2">
      <c r="D64" t="s">
        <v>134</v>
      </c>
      <c r="E64" t="s">
        <v>141</v>
      </c>
      <c r="F64" t="s">
        <v>137</v>
      </c>
    </row>
    <row r="65" spans="4:6" x14ac:dyDescent="0.2">
      <c r="D65">
        <f>D57/Q43</f>
        <v>77461.574367263573</v>
      </c>
      <c r="E65">
        <f>E57/Q44</f>
        <v>162785.0284428398</v>
      </c>
      <c r="F65">
        <f>F57/Q45</f>
        <v>84790.563359480569</v>
      </c>
    </row>
    <row r="66" spans="4:6" x14ac:dyDescent="0.2">
      <c r="D66">
        <f>D58/Q43</f>
        <v>94871.595854037034</v>
      </c>
      <c r="E66">
        <f>E58/Q44</f>
        <v>147842.26973175124</v>
      </c>
      <c r="F66">
        <f>F58/Q45</f>
        <v>77508.895962462149</v>
      </c>
    </row>
  </sheetData>
  <mergeCells count="4">
    <mergeCell ref="D32:D33"/>
    <mergeCell ref="C32:C33"/>
    <mergeCell ref="E32:E33"/>
    <mergeCell ref="F32:F33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Axel CHEMLA</cp:lastModifiedBy>
  <dcterms:created xsi:type="dcterms:W3CDTF">2011-01-18T20:51:17Z</dcterms:created>
  <dcterms:modified xsi:type="dcterms:W3CDTF">2022-08-23T15:14:25Z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