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-Our Papers\In Preparation\Miro1_AxPD_Claudia\Figures\Figure2\Partials\a\"/>
    </mc:Choice>
  </mc:AlternateContent>
  <xr:revisionPtr revIDLastSave="0" documentId="13_ncr:1_{E39DBABA-457C-4FE4-9C88-ACA14F1BB525}" xr6:coauthVersionLast="47" xr6:coauthVersionMax="47" xr10:uidLastSave="{00000000-0000-0000-0000-000000000000}"/>
  <bookViews>
    <workbookView xWindow="-120" yWindow="-120" windowWidth="29040" windowHeight="15840" activeTab="8" xr2:uid="{34219802-3059-4BC0-B135-00FBD1AB4341}"/>
  </bookViews>
  <sheets>
    <sheet name="20201216" sheetId="1" r:id="rId1"/>
    <sheet name="20210302" sheetId="2" r:id="rId2"/>
    <sheet name="20210309" sheetId="3" r:id="rId3"/>
    <sheet name="20210616" sheetId="5" r:id="rId4"/>
    <sheet name="20210623" sheetId="6" r:id="rId5"/>
    <sheet name="20211207_AxPD13" sheetId="8" r:id="rId6"/>
    <sheet name="20211207_AxPD14" sheetId="9" r:id="rId7"/>
    <sheet name="20211207_AxPD15" sheetId="10" r:id="rId8"/>
    <sheet name="all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11" l="1"/>
  <c r="AE46" i="11"/>
  <c r="X46" i="11"/>
  <c r="AE45" i="11"/>
  <c r="X45" i="11"/>
  <c r="AE44" i="11"/>
  <c r="X44" i="11"/>
  <c r="AE43" i="11"/>
  <c r="X43" i="11"/>
  <c r="AE42" i="11"/>
  <c r="X42" i="11"/>
  <c r="AE41" i="11"/>
  <c r="X41" i="11"/>
  <c r="AE40" i="11"/>
  <c r="X40" i="11"/>
  <c r="AE39" i="11"/>
  <c r="X39" i="11"/>
  <c r="AE38" i="11"/>
  <c r="X38" i="11"/>
  <c r="AE37" i="11"/>
  <c r="X37" i="11"/>
  <c r="AE36" i="11"/>
  <c r="X36" i="11"/>
  <c r="AE35" i="11"/>
  <c r="Y35" i="11"/>
  <c r="AE19" i="11"/>
  <c r="AE30" i="11"/>
  <c r="AE29" i="11"/>
  <c r="AE28" i="11"/>
  <c r="AE27" i="11"/>
  <c r="AE26" i="11"/>
  <c r="AE25" i="11"/>
  <c r="AE24" i="11"/>
  <c r="AE23" i="11"/>
  <c r="AE22" i="11"/>
  <c r="AE21" i="11"/>
  <c r="AE20" i="11"/>
  <c r="X19" i="11"/>
  <c r="X30" i="11"/>
  <c r="X29" i="11"/>
  <c r="X28" i="11"/>
  <c r="X27" i="11"/>
  <c r="X26" i="11"/>
  <c r="X25" i="11"/>
  <c r="X24" i="11"/>
  <c r="X23" i="11"/>
  <c r="X22" i="11"/>
  <c r="X21" i="11"/>
  <c r="X20" i="11"/>
  <c r="Y19" i="11"/>
  <c r="AE3" i="11"/>
  <c r="AE14" i="11"/>
  <c r="AE13" i="11"/>
  <c r="AE12" i="11"/>
  <c r="AE11" i="11"/>
  <c r="AE10" i="11"/>
  <c r="AE9" i="11"/>
  <c r="AE8" i="11"/>
  <c r="AE7" i="11"/>
  <c r="AE6" i="11"/>
  <c r="AE5" i="11"/>
  <c r="AE4" i="11"/>
  <c r="X14" i="11"/>
  <c r="X13" i="11"/>
  <c r="X12" i="11"/>
  <c r="X11" i="11"/>
  <c r="X10" i="11"/>
  <c r="X9" i="11"/>
  <c r="X8" i="11"/>
  <c r="X7" i="11"/>
  <c r="X6" i="11"/>
  <c r="X5" i="11"/>
  <c r="X4" i="11"/>
  <c r="Y3" i="11"/>
  <c r="X3" i="11"/>
  <c r="P13" i="11"/>
  <c r="P4" i="11"/>
  <c r="Q4" i="11"/>
  <c r="P5" i="11"/>
  <c r="Q5" i="11"/>
  <c r="P6" i="11"/>
  <c r="Q6" i="11"/>
  <c r="P7" i="11"/>
  <c r="Q7" i="11"/>
  <c r="P8" i="11"/>
  <c r="Q8" i="11"/>
  <c r="P9" i="11"/>
  <c r="Q9" i="11"/>
  <c r="P10" i="11"/>
  <c r="Q10" i="11"/>
  <c r="P11" i="11"/>
  <c r="Q11" i="11"/>
  <c r="P12" i="11"/>
  <c r="Q12" i="11"/>
  <c r="Q13" i="11"/>
  <c r="P14" i="11"/>
  <c r="Q14" i="11"/>
  <c r="Q3" i="11"/>
  <c r="P3" i="11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O8" i="10"/>
  <c r="N8" i="10"/>
  <c r="O7" i="10"/>
  <c r="N7" i="10"/>
  <c r="O6" i="10"/>
  <c r="N6" i="10"/>
  <c r="O5" i="10"/>
  <c r="N5" i="10"/>
  <c r="O4" i="10"/>
  <c r="N4" i="10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O5" i="9"/>
  <c r="N5" i="9"/>
  <c r="O4" i="9"/>
  <c r="N4" i="9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O7" i="8"/>
  <c r="N7" i="8"/>
  <c r="O6" i="8"/>
  <c r="N6" i="8"/>
  <c r="O5" i="8"/>
  <c r="N5" i="8"/>
  <c r="O4" i="8"/>
  <c r="N4" i="8"/>
  <c r="O15" i="6"/>
  <c r="N15" i="6"/>
  <c r="O14" i="6"/>
  <c r="N14" i="6"/>
  <c r="O13" i="6"/>
  <c r="N13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N6" i="6"/>
  <c r="O5" i="6"/>
  <c r="N5" i="6"/>
  <c r="O4" i="6"/>
  <c r="N4" i="6"/>
  <c r="O15" i="5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N15" i="3"/>
  <c r="O15" i="3"/>
  <c r="O14" i="3"/>
  <c r="N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O6" i="3"/>
  <c r="N6" i="3"/>
  <c r="O5" i="3"/>
  <c r="N5" i="3"/>
  <c r="O4" i="3"/>
  <c r="N4" i="3"/>
  <c r="N67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O3" i="2"/>
  <c r="N3" i="2"/>
  <c r="O14" i="2"/>
  <c r="N14" i="2"/>
  <c r="O13" i="2"/>
  <c r="N13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5" i="2"/>
  <c r="N5" i="2"/>
  <c r="O4" i="2"/>
  <c r="N4" i="2"/>
  <c r="O4" i="1"/>
  <c r="O5" i="1"/>
  <c r="O6" i="1"/>
  <c r="O7" i="1"/>
  <c r="O8" i="1"/>
  <c r="O9" i="1"/>
  <c r="O10" i="1"/>
  <c r="O11" i="1"/>
  <c r="O12" i="1"/>
  <c r="O13" i="1"/>
  <c r="O14" i="1"/>
  <c r="O3" i="1"/>
  <c r="N5" i="1"/>
  <c r="N4" i="1"/>
  <c r="N6" i="1"/>
  <c r="N7" i="1"/>
  <c r="N8" i="1"/>
  <c r="N9" i="1"/>
  <c r="N10" i="1"/>
  <c r="N11" i="1"/>
  <c r="N12" i="1"/>
  <c r="N13" i="1"/>
  <c r="N14" i="1"/>
  <c r="N3" i="1"/>
</calcChain>
</file>

<file path=xl/sharedStrings.xml><?xml version="1.0" encoding="utf-8"?>
<sst xmlns="http://schemas.openxmlformats.org/spreadsheetml/2006/main" count="513" uniqueCount="43">
  <si>
    <t>Group Name: AxPD5 18075</t>
  </si>
  <si>
    <t>Measurement</t>
  </si>
  <si>
    <t>Time (min)</t>
  </si>
  <si>
    <t>OCR
(pmol/min)</t>
  </si>
  <si>
    <t>StDev</t>
  </si>
  <si>
    <t>ECAR
(mpH/min)</t>
  </si>
  <si>
    <t>Group Name: AxPD5 580</t>
  </si>
  <si>
    <t>Group Name: AxPD5 581</t>
  </si>
  <si>
    <t>Group Name: AxPD5 Miro1 RQ</t>
  </si>
  <si>
    <t>Group Name: AxPD6 18075</t>
  </si>
  <si>
    <t>Group Name: AxPD6 580</t>
  </si>
  <si>
    <t>Group Name: AxPD6 581</t>
  </si>
  <si>
    <t>Group Name: AxPD6 Miro1 RQ</t>
  </si>
  <si>
    <t>Group Name: 18075</t>
  </si>
  <si>
    <t>Group Name: 580</t>
  </si>
  <si>
    <t>Group Name: 581</t>
  </si>
  <si>
    <t>Group Name: Miro1 R272Q</t>
  </si>
  <si>
    <t>Group Name: axpd8 18075</t>
  </si>
  <si>
    <t>Group Name: axpd8 580</t>
  </si>
  <si>
    <t>Group Name: axpd8 581</t>
  </si>
  <si>
    <t>Group Name: axpd8 miro1 rq</t>
  </si>
  <si>
    <t>Group Name: WT 18075</t>
  </si>
  <si>
    <t>Group Name: WT 580</t>
  </si>
  <si>
    <t>Group Name: WT 581</t>
  </si>
  <si>
    <t>Group Name: Miro1 R272Q GC</t>
  </si>
  <si>
    <t>Group Name: 13-18075</t>
  </si>
  <si>
    <t>Group Name: 13-580</t>
  </si>
  <si>
    <t>Group Name: 13-581</t>
  </si>
  <si>
    <t>Group Name: 13-RQ</t>
  </si>
  <si>
    <t>Group Name: 13-RQGC</t>
  </si>
  <si>
    <t>Group Name: 14-18075</t>
  </si>
  <si>
    <t>Group Name: 14-580</t>
  </si>
  <si>
    <t>Group Name: 14-581</t>
  </si>
  <si>
    <t>Group Name: 14-RQ</t>
  </si>
  <si>
    <t>Group Name: 14-RQGC</t>
  </si>
  <si>
    <t>Group Name: 15-18075</t>
  </si>
  <si>
    <t>Group Name: 15-580</t>
  </si>
  <si>
    <t>Group Name: 15-581</t>
  </si>
  <si>
    <t>Group Name: 15-RQ</t>
  </si>
  <si>
    <t>Group Name: 15-RQGC</t>
  </si>
  <si>
    <t>Group Name: CTRLs</t>
  </si>
  <si>
    <t>OCR</t>
  </si>
  <si>
    <t>maxstd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</si>
</sst>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3">
    <border>
      <left/>
      <right/>
      <top/>
      <bottom/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 style="medium">
        <color rgb="FF1F497D"/>
      </left>
      <right style="thin">
        <color rgb="FF4F81BD"/>
      </right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 style="medium">
        <color rgb="FF1F497D"/>
      </right>
      <top style="medium">
        <color rgb="FF1F497D"/>
      </top>
      <bottom/>
      <diagonal/>
    </border>
    <border>
      <left/>
      <right style="thin">
        <color rgb="FF4F81BD"/>
      </right>
      <top style="medium">
        <color rgb="FF1F497D"/>
      </top>
      <bottom/>
      <diagonal/>
    </border>
    <border>
      <left style="medium">
        <color rgb="FF1F497D"/>
      </left>
      <right style="medium">
        <color rgb="FF1F497D"/>
      </right>
      <top style="thin">
        <color rgb="FF4F81BD"/>
      </top>
      <bottom/>
      <diagonal/>
    </border>
    <border>
      <left/>
      <right style="medium">
        <color rgb="FF1F497D"/>
      </right>
      <top style="thin">
        <color rgb="FF4F81BD"/>
      </top>
      <bottom/>
      <diagonal/>
    </border>
    <border>
      <left/>
      <right style="thin">
        <color rgb="FF4F81BD"/>
      </right>
      <top style="thin">
        <color rgb="FF4F81BD"/>
      </top>
      <bottom/>
      <diagonal/>
    </border>
    <border>
      <left style="medium">
        <color rgb="FF1F497D"/>
      </left>
      <right style="medium">
        <color rgb="FF1F497D"/>
      </right>
      <top style="thin">
        <color rgb="FF4F81BD"/>
      </top>
      <bottom style="medium">
        <color rgb="FF1F497D"/>
      </bottom>
      <diagonal/>
    </border>
    <border>
      <left/>
      <right style="medium">
        <color rgb="FF1F497D"/>
      </right>
      <top style="thin">
        <color rgb="FF4F81BD"/>
      </top>
      <bottom style="medium">
        <color rgb="FF1F497D"/>
      </bottom>
      <diagonal/>
    </border>
    <border>
      <left/>
      <right style="thin">
        <color rgb="FF4F81BD"/>
      </right>
      <top style="thin">
        <color rgb="FF4F81BD"/>
      </top>
      <bottom style="medium">
        <color rgb="FF1F497D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E572-63DA-4408-A15A-B15312ED22DD}">
  <dimension ref="B1:Q126"/>
  <sheetViews>
    <sheetView topLeftCell="A103" workbookViewId="0">
      <selection activeCell="B113" sqref="B113:G126"/>
    </sheetView>
  </sheetViews>
  <sheetFormatPr defaultRowHeight="15" x14ac:dyDescent="0.25"/>
  <sheetData>
    <row r="1" spans="2:17" ht="19.5" thickBot="1" x14ac:dyDescent="0.35">
      <c r="B1" s="19" t="s">
        <v>0</v>
      </c>
      <c r="C1" s="19"/>
      <c r="D1" s="19"/>
      <c r="E1" s="19"/>
      <c r="F1" s="19"/>
      <c r="G1" s="19"/>
      <c r="L1" s="19" t="s">
        <v>40</v>
      </c>
      <c r="M1" s="19"/>
      <c r="N1" s="19"/>
      <c r="O1" s="19"/>
      <c r="P1" s="19"/>
      <c r="Q1" s="19"/>
    </row>
    <row r="2" spans="2:17" ht="48" thickBot="1" x14ac:dyDescent="0.3">
      <c r="B2" s="1" t="s">
        <v>1</v>
      </c>
      <c r="C2" s="1" t="s">
        <v>2</v>
      </c>
      <c r="D2" s="2" t="s">
        <v>3</v>
      </c>
      <c r="E2" s="3" t="s">
        <v>4</v>
      </c>
      <c r="F2" s="2" t="s">
        <v>5</v>
      </c>
      <c r="G2" s="4" t="s">
        <v>4</v>
      </c>
      <c r="L2" s="1" t="s">
        <v>1</v>
      </c>
      <c r="M2" s="1" t="s">
        <v>2</v>
      </c>
      <c r="N2" s="2" t="s">
        <v>3</v>
      </c>
      <c r="O2" s="3" t="s">
        <v>4</v>
      </c>
      <c r="P2" s="2"/>
      <c r="Q2" s="4"/>
    </row>
    <row r="3" spans="2:17" ht="16.5" thickBot="1" x14ac:dyDescent="0.3">
      <c r="B3" s="5">
        <v>1</v>
      </c>
      <c r="C3" s="6">
        <v>1.3398599683333301</v>
      </c>
      <c r="D3" s="7">
        <v>145.18938715430352</v>
      </c>
      <c r="E3" s="8">
        <v>21.480965746132046</v>
      </c>
      <c r="F3" s="7">
        <v>238.63847595868046</v>
      </c>
      <c r="G3" s="8">
        <v>34.831560299728523</v>
      </c>
      <c r="L3" s="5">
        <v>1</v>
      </c>
      <c r="M3" s="6">
        <v>1.3398599683333301</v>
      </c>
      <c r="N3" s="7">
        <f>AVERAGE(D3,D19,D35)</f>
        <v>161.48889696966629</v>
      </c>
      <c r="O3" s="8">
        <f>MAX(E3,E19,E35)</f>
        <v>21.497822617354803</v>
      </c>
      <c r="P3" s="7"/>
      <c r="Q3" s="8"/>
    </row>
    <row r="4" spans="2:17" ht="16.5" thickBot="1" x14ac:dyDescent="0.3">
      <c r="B4" s="9">
        <v>2</v>
      </c>
      <c r="C4" s="10">
        <v>9.0173490966666705</v>
      </c>
      <c r="D4" s="11">
        <v>135.81807915929397</v>
      </c>
      <c r="E4" s="12">
        <v>20.942822078682973</v>
      </c>
      <c r="F4" s="11">
        <v>210.70505687907422</v>
      </c>
      <c r="G4" s="12">
        <v>33.628328779473712</v>
      </c>
      <c r="L4" s="9">
        <v>2</v>
      </c>
      <c r="M4" s="10">
        <v>9.0173490966666705</v>
      </c>
      <c r="N4" s="7">
        <f>AVERAGE(D4,D20,D36)</f>
        <v>150.82587984222059</v>
      </c>
      <c r="O4" s="8">
        <f t="shared" ref="O4:O14" si="0">MAX(E4,E20,E36)</f>
        <v>20.979889557910454</v>
      </c>
      <c r="P4" s="11"/>
      <c r="Q4" s="12"/>
    </row>
    <row r="5" spans="2:17" ht="16.5" thickBot="1" x14ac:dyDescent="0.3">
      <c r="B5" s="9">
        <v>3</v>
      </c>
      <c r="C5" s="10">
        <v>16.665751208333301</v>
      </c>
      <c r="D5" s="11">
        <v>134.3284018153775</v>
      </c>
      <c r="E5" s="12">
        <v>20.899623865916915</v>
      </c>
      <c r="F5" s="11">
        <v>212.85770249404308</v>
      </c>
      <c r="G5" s="12">
        <v>34.967741045804637</v>
      </c>
      <c r="L5" s="9">
        <v>3</v>
      </c>
      <c r="M5" s="10">
        <v>16.665751208333301</v>
      </c>
      <c r="N5" s="7">
        <f>AVERAGE(D5,D21,D37)</f>
        <v>148.67765691356564</v>
      </c>
      <c r="O5" s="8">
        <f t="shared" si="0"/>
        <v>21.330777017811336</v>
      </c>
      <c r="P5" s="11"/>
      <c r="Q5" s="12"/>
    </row>
    <row r="6" spans="2:17" ht="16.5" thickBot="1" x14ac:dyDescent="0.3">
      <c r="B6" s="9">
        <v>4</v>
      </c>
      <c r="C6" s="10">
        <v>24.469805953333299</v>
      </c>
      <c r="D6" s="11">
        <v>116.90273970860203</v>
      </c>
      <c r="E6" s="12">
        <v>19.552601805192467</v>
      </c>
      <c r="F6" s="11">
        <v>227.03518008931383</v>
      </c>
      <c r="G6" s="12">
        <v>35.386607468643263</v>
      </c>
      <c r="L6" s="9">
        <v>4</v>
      </c>
      <c r="M6" s="10">
        <v>24.469805953333299</v>
      </c>
      <c r="N6" s="7">
        <f t="shared" ref="N4:N14" si="1">AVERAGE(D6,D22,D38)</f>
        <v>128.54029114583508</v>
      </c>
      <c r="O6" s="8">
        <f t="shared" si="0"/>
        <v>20.501971495257028</v>
      </c>
      <c r="P6" s="11"/>
      <c r="Q6" s="12"/>
    </row>
    <row r="7" spans="2:17" ht="16.5" thickBot="1" x14ac:dyDescent="0.3">
      <c r="B7" s="9">
        <v>5</v>
      </c>
      <c r="C7" s="10">
        <v>32.154817633333302</v>
      </c>
      <c r="D7" s="11">
        <v>100.91083401843846</v>
      </c>
      <c r="E7" s="12">
        <v>19.160165789966801</v>
      </c>
      <c r="F7" s="11">
        <v>231.76007937962214</v>
      </c>
      <c r="G7" s="12">
        <v>34.089050312928499</v>
      </c>
      <c r="L7" s="9">
        <v>5</v>
      </c>
      <c r="M7" s="10">
        <v>32.154817633333302</v>
      </c>
      <c r="N7" s="7">
        <f t="shared" si="1"/>
        <v>108.58894520679564</v>
      </c>
      <c r="O7" s="8">
        <f t="shared" si="0"/>
        <v>20.64803929935653</v>
      </c>
      <c r="P7" s="11"/>
      <c r="Q7" s="12"/>
    </row>
    <row r="8" spans="2:17" ht="16.5" thickBot="1" x14ac:dyDescent="0.3">
      <c r="B8" s="9">
        <v>6</v>
      </c>
      <c r="C8" s="10">
        <v>39.8546005616667</v>
      </c>
      <c r="D8" s="11">
        <v>86.847116965088389</v>
      </c>
      <c r="E8" s="12">
        <v>18.446310640621178</v>
      </c>
      <c r="F8" s="11">
        <v>230.52825161881842</v>
      </c>
      <c r="G8" s="12">
        <v>36.3043281844974</v>
      </c>
      <c r="L8" s="9">
        <v>6</v>
      </c>
      <c r="M8" s="10">
        <v>39.8546005616667</v>
      </c>
      <c r="N8" s="7">
        <f t="shared" si="1"/>
        <v>90.971320985883992</v>
      </c>
      <c r="O8" s="8">
        <f t="shared" si="0"/>
        <v>21.160992288882611</v>
      </c>
      <c r="P8" s="11"/>
      <c r="Q8" s="12"/>
    </row>
    <row r="9" spans="2:17" ht="16.5" thickBot="1" x14ac:dyDescent="0.3">
      <c r="B9" s="9">
        <v>7</v>
      </c>
      <c r="C9" s="10">
        <v>47.606810629999998</v>
      </c>
      <c r="D9" s="11">
        <v>154.87637413867392</v>
      </c>
      <c r="E9" s="12">
        <v>15.634140262710108</v>
      </c>
      <c r="F9" s="11">
        <v>248.44113757489168</v>
      </c>
      <c r="G9" s="12">
        <v>38.340186827577213</v>
      </c>
      <c r="L9" s="9">
        <v>7</v>
      </c>
      <c r="M9" s="10">
        <v>47.606810629999998</v>
      </c>
      <c r="N9" s="7">
        <f t="shared" si="1"/>
        <v>174.51052087968193</v>
      </c>
      <c r="O9" s="8">
        <f t="shared" si="0"/>
        <v>20.502063452498732</v>
      </c>
      <c r="P9" s="11"/>
      <c r="Q9" s="12"/>
    </row>
    <row r="10" spans="2:17" ht="16.5" thickBot="1" x14ac:dyDescent="0.3">
      <c r="B10" s="9">
        <v>8</v>
      </c>
      <c r="C10" s="10">
        <v>55.266515406666699</v>
      </c>
      <c r="D10" s="11">
        <v>153.92287370687808</v>
      </c>
      <c r="E10" s="12">
        <v>14.023110172335063</v>
      </c>
      <c r="F10" s="11">
        <v>255.44564634392563</v>
      </c>
      <c r="G10" s="12">
        <v>41.475776615608076</v>
      </c>
      <c r="L10" s="9">
        <v>8</v>
      </c>
      <c r="M10" s="10">
        <v>55.266515406666699</v>
      </c>
      <c r="N10" s="7">
        <f t="shared" si="1"/>
        <v>177.55008321402957</v>
      </c>
      <c r="O10" s="8">
        <f t="shared" si="0"/>
        <v>19.774605935561542</v>
      </c>
      <c r="P10" s="11"/>
      <c r="Q10" s="12"/>
    </row>
    <row r="11" spans="2:17" ht="16.5" thickBot="1" x14ac:dyDescent="0.3">
      <c r="B11" s="9">
        <v>9</v>
      </c>
      <c r="C11" s="10">
        <v>62.917503018333299</v>
      </c>
      <c r="D11" s="11">
        <v>153.23506232826296</v>
      </c>
      <c r="E11" s="12">
        <v>13.936811967490389</v>
      </c>
      <c r="F11" s="11">
        <v>254.21924324206256</v>
      </c>
      <c r="G11" s="12">
        <v>41.427062413913703</v>
      </c>
      <c r="L11" s="9">
        <v>9</v>
      </c>
      <c r="M11" s="10">
        <v>62.917503018333299</v>
      </c>
      <c r="N11" s="7">
        <f t="shared" si="1"/>
        <v>176.44054753755017</v>
      </c>
      <c r="O11" s="8">
        <f t="shared" si="0"/>
        <v>20.25712111946115</v>
      </c>
      <c r="P11" s="11"/>
      <c r="Q11" s="12"/>
    </row>
    <row r="12" spans="2:17" ht="16.5" thickBot="1" x14ac:dyDescent="0.3">
      <c r="B12" s="9">
        <v>10</v>
      </c>
      <c r="C12" s="10">
        <v>70.683653031666694</v>
      </c>
      <c r="D12" s="11">
        <v>98.587194705633095</v>
      </c>
      <c r="E12" s="12">
        <v>16.693847747168096</v>
      </c>
      <c r="F12" s="11">
        <v>251.21947436828788</v>
      </c>
      <c r="G12" s="12">
        <v>38.894098400825939</v>
      </c>
      <c r="L12" s="9">
        <v>10</v>
      </c>
      <c r="M12" s="10">
        <v>70.683653031666694</v>
      </c>
      <c r="N12" s="7">
        <f t="shared" si="1"/>
        <v>110.60816924449504</v>
      </c>
      <c r="O12" s="8">
        <f t="shared" si="0"/>
        <v>20.247772702355718</v>
      </c>
      <c r="P12" s="11"/>
      <c r="Q12" s="12"/>
    </row>
    <row r="13" spans="2:17" ht="16.5" thickBot="1" x14ac:dyDescent="0.3">
      <c r="B13" s="9">
        <v>11</v>
      </c>
      <c r="C13" s="10">
        <v>78.374975346666702</v>
      </c>
      <c r="D13" s="11">
        <v>61.730509479961675</v>
      </c>
      <c r="E13" s="12">
        <v>16.428637961175017</v>
      </c>
      <c r="F13" s="11">
        <v>242.11588620503048</v>
      </c>
      <c r="G13" s="12">
        <v>37.982925230723211</v>
      </c>
      <c r="L13" s="9">
        <v>11</v>
      </c>
      <c r="M13" s="10">
        <v>78.374975346666702</v>
      </c>
      <c r="N13" s="7">
        <f t="shared" si="1"/>
        <v>65.889968573316835</v>
      </c>
      <c r="O13" s="8">
        <f t="shared" si="0"/>
        <v>21.670806443218172</v>
      </c>
      <c r="P13" s="11"/>
      <c r="Q13" s="12"/>
    </row>
    <row r="14" spans="2:17" ht="16.5" thickBot="1" x14ac:dyDescent="0.3">
      <c r="B14" s="13">
        <v>12</v>
      </c>
      <c r="C14" s="14">
        <v>86.047670088333305</v>
      </c>
      <c r="D14" s="15">
        <v>43.522335396321566</v>
      </c>
      <c r="E14" s="16">
        <v>16.579306626675507</v>
      </c>
      <c r="F14" s="15">
        <v>235.00222545276125</v>
      </c>
      <c r="G14" s="16">
        <v>38.843350123882999</v>
      </c>
      <c r="L14" s="13">
        <v>12</v>
      </c>
      <c r="M14" s="14">
        <v>86.047670088333305</v>
      </c>
      <c r="N14" s="7">
        <f t="shared" si="1"/>
        <v>44.414138196112241</v>
      </c>
      <c r="O14" s="8">
        <f t="shared" si="0"/>
        <v>22.373475343766977</v>
      </c>
      <c r="P14" s="15"/>
      <c r="Q14" s="16"/>
    </row>
    <row r="17" spans="2:7" ht="19.5" thickBot="1" x14ac:dyDescent="0.35">
      <c r="B17" s="19" t="s">
        <v>6</v>
      </c>
      <c r="C17" s="19"/>
      <c r="D17" s="19"/>
      <c r="E17" s="19"/>
      <c r="F17" s="19"/>
      <c r="G17" s="19"/>
    </row>
    <row r="18" spans="2:7" ht="48" thickBot="1" x14ac:dyDescent="0.3">
      <c r="B18" s="1" t="s">
        <v>1</v>
      </c>
      <c r="C18" s="1" t="s">
        <v>2</v>
      </c>
      <c r="D18" s="2" t="s">
        <v>3</v>
      </c>
      <c r="E18" s="3" t="s">
        <v>4</v>
      </c>
      <c r="F18" s="2" t="s">
        <v>5</v>
      </c>
      <c r="G18" s="4" t="s">
        <v>4</v>
      </c>
    </row>
    <row r="19" spans="2:7" ht="16.5" thickBot="1" x14ac:dyDescent="0.3">
      <c r="B19" s="5">
        <v>1</v>
      </c>
      <c r="C19" s="6">
        <v>1.3398599683333301</v>
      </c>
      <c r="D19" s="7">
        <v>175.20168344550589</v>
      </c>
      <c r="E19" s="8">
        <v>21.497822617354803</v>
      </c>
      <c r="F19" s="7">
        <v>266.20543699992538</v>
      </c>
      <c r="G19" s="8">
        <v>44.176639921886192</v>
      </c>
    </row>
    <row r="20" spans="2:7" ht="16.5" thickBot="1" x14ac:dyDescent="0.3">
      <c r="B20" s="9">
        <v>2</v>
      </c>
      <c r="C20" s="10">
        <v>9.0173490966666705</v>
      </c>
      <c r="D20" s="11">
        <v>163.18498224634499</v>
      </c>
      <c r="E20" s="12">
        <v>20.979889557910454</v>
      </c>
      <c r="F20" s="11">
        <v>239.6403546748657</v>
      </c>
      <c r="G20" s="12">
        <v>39.680801060801386</v>
      </c>
    </row>
    <row r="21" spans="2:7" ht="16.5" thickBot="1" x14ac:dyDescent="0.3">
      <c r="B21" s="9">
        <v>3</v>
      </c>
      <c r="C21" s="10">
        <v>16.665751208333301</v>
      </c>
      <c r="D21" s="11">
        <v>160.66099286683882</v>
      </c>
      <c r="E21" s="12">
        <v>21.330777017811336</v>
      </c>
      <c r="F21" s="11">
        <v>238.53453180452598</v>
      </c>
      <c r="G21" s="12">
        <v>39.93506723297066</v>
      </c>
    </row>
    <row r="22" spans="2:7" ht="16.5" thickBot="1" x14ac:dyDescent="0.3">
      <c r="B22" s="9">
        <v>4</v>
      </c>
      <c r="C22" s="10">
        <v>24.469805953333299</v>
      </c>
      <c r="D22" s="11">
        <v>136.01431979275068</v>
      </c>
      <c r="E22" s="12">
        <v>20.501971495257028</v>
      </c>
      <c r="F22" s="11">
        <v>255.65153096694968</v>
      </c>
      <c r="G22" s="12">
        <v>36.334131729912635</v>
      </c>
    </row>
    <row r="23" spans="2:7" ht="16.5" thickBot="1" x14ac:dyDescent="0.3">
      <c r="B23" s="9">
        <v>5</v>
      </c>
      <c r="C23" s="10">
        <v>32.154817633333302</v>
      </c>
      <c r="D23" s="11">
        <v>114.18563607263074</v>
      </c>
      <c r="E23" s="12">
        <v>20.64803929935653</v>
      </c>
      <c r="F23" s="11">
        <v>266.6425130886779</v>
      </c>
      <c r="G23" s="12">
        <v>41.688976266204307</v>
      </c>
    </row>
    <row r="24" spans="2:7" ht="16.5" thickBot="1" x14ac:dyDescent="0.3">
      <c r="B24" s="9">
        <v>6</v>
      </c>
      <c r="C24" s="10">
        <v>39.8546005616667</v>
      </c>
      <c r="D24" s="11">
        <v>95.113527484050252</v>
      </c>
      <c r="E24" s="12">
        <v>21.160992288882611</v>
      </c>
      <c r="F24" s="11">
        <v>272.92228953083406</v>
      </c>
      <c r="G24" s="12">
        <v>43.33784804488765</v>
      </c>
    </row>
    <row r="25" spans="2:7" ht="16.5" thickBot="1" x14ac:dyDescent="0.3">
      <c r="B25" s="9">
        <v>7</v>
      </c>
      <c r="C25" s="10">
        <v>47.606810629999998</v>
      </c>
      <c r="D25" s="11">
        <v>189.4508423756786</v>
      </c>
      <c r="E25" s="12">
        <v>20.502063452498732</v>
      </c>
      <c r="F25" s="11">
        <v>305.1156256455854</v>
      </c>
      <c r="G25" s="12">
        <v>43.688145478826236</v>
      </c>
    </row>
    <row r="26" spans="2:7" ht="16.5" thickBot="1" x14ac:dyDescent="0.3">
      <c r="B26" s="9">
        <v>8</v>
      </c>
      <c r="C26" s="10">
        <v>55.266515406666699</v>
      </c>
      <c r="D26" s="11">
        <v>189.9433671356577</v>
      </c>
      <c r="E26" s="12">
        <v>19.774605935561542</v>
      </c>
      <c r="F26" s="11">
        <v>330.59390014156264</v>
      </c>
      <c r="G26" s="12">
        <v>46.110642787632202</v>
      </c>
    </row>
    <row r="27" spans="2:7" ht="16.5" thickBot="1" x14ac:dyDescent="0.3">
      <c r="B27" s="9">
        <v>9</v>
      </c>
      <c r="C27" s="10">
        <v>62.917503018333299</v>
      </c>
      <c r="D27" s="11">
        <v>188.15865008225728</v>
      </c>
      <c r="E27" s="12">
        <v>20.25712111946115</v>
      </c>
      <c r="F27" s="11">
        <v>335.93421184039704</v>
      </c>
      <c r="G27" s="12">
        <v>47.72423936140428</v>
      </c>
    </row>
    <row r="28" spans="2:7" ht="16.5" thickBot="1" x14ac:dyDescent="0.3">
      <c r="B28" s="9">
        <v>10</v>
      </c>
      <c r="C28" s="10">
        <v>70.683653031666694</v>
      </c>
      <c r="D28" s="11">
        <v>112.83950470140289</v>
      </c>
      <c r="E28" s="12">
        <v>20.247772702355718</v>
      </c>
      <c r="F28" s="11">
        <v>316.55544162007646</v>
      </c>
      <c r="G28" s="12">
        <v>46.533410302444608</v>
      </c>
    </row>
    <row r="29" spans="2:7" ht="16.5" thickBot="1" x14ac:dyDescent="0.3">
      <c r="B29" s="9">
        <v>11</v>
      </c>
      <c r="C29" s="10">
        <v>78.374975346666702</v>
      </c>
      <c r="D29" s="11">
        <v>66.502197617613319</v>
      </c>
      <c r="E29" s="12">
        <v>21.670806443218172</v>
      </c>
      <c r="F29" s="11">
        <v>304.85482567963913</v>
      </c>
      <c r="G29" s="12">
        <v>45.374288007446424</v>
      </c>
    </row>
    <row r="30" spans="2:7" ht="16.5" thickBot="1" x14ac:dyDescent="0.3">
      <c r="B30" s="13">
        <v>12</v>
      </c>
      <c r="C30" s="14">
        <v>86.047670088333305</v>
      </c>
      <c r="D30" s="15">
        <v>43.461875835894141</v>
      </c>
      <c r="E30" s="16">
        <v>22.373475343766977</v>
      </c>
      <c r="F30" s="15">
        <v>294.81664102922252</v>
      </c>
      <c r="G30" s="16">
        <v>44.40680250992628</v>
      </c>
    </row>
    <row r="33" spans="2:7" ht="19.5" thickBot="1" x14ac:dyDescent="0.35">
      <c r="B33" s="19" t="s">
        <v>7</v>
      </c>
      <c r="C33" s="19"/>
      <c r="D33" s="19"/>
      <c r="E33" s="19"/>
      <c r="F33" s="19"/>
      <c r="G33" s="19"/>
    </row>
    <row r="34" spans="2:7" ht="48" thickBot="1" x14ac:dyDescent="0.3">
      <c r="B34" s="1" t="s">
        <v>1</v>
      </c>
      <c r="C34" s="1" t="s">
        <v>2</v>
      </c>
      <c r="D34" s="2" t="s">
        <v>3</v>
      </c>
      <c r="E34" s="3" t="s">
        <v>4</v>
      </c>
      <c r="F34" s="2" t="s">
        <v>5</v>
      </c>
      <c r="G34" s="4" t="s">
        <v>4</v>
      </c>
    </row>
    <row r="35" spans="2:7" ht="16.5" thickBot="1" x14ac:dyDescent="0.3">
      <c r="B35" s="5">
        <v>1</v>
      </c>
      <c r="C35" s="6">
        <v>1.3398599683333301</v>
      </c>
      <c r="D35" s="7">
        <v>164.0756203091895</v>
      </c>
      <c r="E35" s="8">
        <v>14.749964057455328</v>
      </c>
      <c r="F35" s="7">
        <v>198.87539800354799</v>
      </c>
      <c r="G35" s="8">
        <v>8.5357366415738447</v>
      </c>
    </row>
    <row r="36" spans="2:7" ht="16.5" thickBot="1" x14ac:dyDescent="0.3">
      <c r="B36" s="9">
        <v>2</v>
      </c>
      <c r="C36" s="10">
        <v>9.0173490966666705</v>
      </c>
      <c r="D36" s="11">
        <v>153.47457812102277</v>
      </c>
      <c r="E36" s="12">
        <v>15.127716402440074</v>
      </c>
      <c r="F36" s="11">
        <v>184.85365880734452</v>
      </c>
      <c r="G36" s="12">
        <v>10.02158954325048</v>
      </c>
    </row>
    <row r="37" spans="2:7" ht="16.5" thickBot="1" x14ac:dyDescent="0.3">
      <c r="B37" s="9">
        <v>3</v>
      </c>
      <c r="C37" s="10">
        <v>16.665751208333301</v>
      </c>
      <c r="D37" s="11">
        <v>151.04357605848051</v>
      </c>
      <c r="E37" s="12">
        <v>15.031149087735242</v>
      </c>
      <c r="F37" s="11">
        <v>179.31369769364875</v>
      </c>
      <c r="G37" s="12">
        <v>12.532958384355476</v>
      </c>
    </row>
    <row r="38" spans="2:7" ht="16.5" thickBot="1" x14ac:dyDescent="0.3">
      <c r="B38" s="9">
        <v>4</v>
      </c>
      <c r="C38" s="10">
        <v>24.469805953333299</v>
      </c>
      <c r="D38" s="11">
        <v>132.7038139361525</v>
      </c>
      <c r="E38" s="12">
        <v>14.456051222945382</v>
      </c>
      <c r="F38" s="11">
        <v>179.94441368298152</v>
      </c>
      <c r="G38" s="12">
        <v>8.9723275720923077</v>
      </c>
    </row>
    <row r="39" spans="2:7" ht="16.5" thickBot="1" x14ac:dyDescent="0.3">
      <c r="B39" s="9">
        <v>5</v>
      </c>
      <c r="C39" s="10">
        <v>32.154817633333302</v>
      </c>
      <c r="D39" s="11">
        <v>110.67036552931773</v>
      </c>
      <c r="E39" s="12">
        <v>13.645570072169253</v>
      </c>
      <c r="F39" s="11">
        <v>188.13356289336429</v>
      </c>
      <c r="G39" s="12">
        <v>11.751017946054263</v>
      </c>
    </row>
    <row r="40" spans="2:7" ht="16.5" thickBot="1" x14ac:dyDescent="0.3">
      <c r="B40" s="9">
        <v>6</v>
      </c>
      <c r="C40" s="10">
        <v>39.8546005616667</v>
      </c>
      <c r="D40" s="11">
        <v>90.953318508513334</v>
      </c>
      <c r="E40" s="12">
        <v>13.158759852959129</v>
      </c>
      <c r="F40" s="11">
        <v>188.94944484767203</v>
      </c>
      <c r="G40" s="12">
        <v>18.058845266417798</v>
      </c>
    </row>
    <row r="41" spans="2:7" ht="16.5" thickBot="1" x14ac:dyDescent="0.3">
      <c r="B41" s="9">
        <v>7</v>
      </c>
      <c r="C41" s="10">
        <v>47.606810629999998</v>
      </c>
      <c r="D41" s="11">
        <v>179.20434612469325</v>
      </c>
      <c r="E41" s="12">
        <v>19.630719472615578</v>
      </c>
      <c r="F41" s="11">
        <v>213.13142189240625</v>
      </c>
      <c r="G41" s="12">
        <v>12.907859622672817</v>
      </c>
    </row>
    <row r="42" spans="2:7" ht="16.5" thickBot="1" x14ac:dyDescent="0.3">
      <c r="B42" s="9">
        <v>8</v>
      </c>
      <c r="C42" s="10">
        <v>55.266515406666699</v>
      </c>
      <c r="D42" s="11">
        <v>188.78400879955299</v>
      </c>
      <c r="E42" s="12">
        <v>12.717023047687686</v>
      </c>
      <c r="F42" s="11">
        <v>243.33809226890901</v>
      </c>
      <c r="G42" s="12">
        <v>17.69641963068592</v>
      </c>
    </row>
    <row r="43" spans="2:7" ht="16.5" thickBot="1" x14ac:dyDescent="0.3">
      <c r="B43" s="9">
        <v>9</v>
      </c>
      <c r="C43" s="10">
        <v>62.917503018333299</v>
      </c>
      <c r="D43" s="11">
        <v>187.92793020213026</v>
      </c>
      <c r="E43" s="12">
        <v>11.905225986952908</v>
      </c>
      <c r="F43" s="11">
        <v>248.56862448183651</v>
      </c>
      <c r="G43" s="12">
        <v>19.816436444412439</v>
      </c>
    </row>
    <row r="44" spans="2:7" ht="16.5" thickBot="1" x14ac:dyDescent="0.3">
      <c r="B44" s="9">
        <v>10</v>
      </c>
      <c r="C44" s="10">
        <v>70.683653031666694</v>
      </c>
      <c r="D44" s="11">
        <v>120.39780832644911</v>
      </c>
      <c r="E44" s="12">
        <v>17.721362723487282</v>
      </c>
      <c r="F44" s="11">
        <v>228.60660072008301</v>
      </c>
      <c r="G44" s="12">
        <v>9.1073858329562221</v>
      </c>
    </row>
    <row r="45" spans="2:7" ht="16.5" thickBot="1" x14ac:dyDescent="0.3">
      <c r="B45" s="9">
        <v>11</v>
      </c>
      <c r="C45" s="10">
        <v>78.374975346666702</v>
      </c>
      <c r="D45" s="11">
        <v>69.437198622375533</v>
      </c>
      <c r="E45" s="12">
        <v>16.032812899652161</v>
      </c>
      <c r="F45" s="11">
        <v>212.823757949927</v>
      </c>
      <c r="G45" s="12">
        <v>16.211739160604367</v>
      </c>
    </row>
    <row r="46" spans="2:7" ht="16.5" thickBot="1" x14ac:dyDescent="0.3">
      <c r="B46" s="13">
        <v>12</v>
      </c>
      <c r="C46" s="14">
        <v>86.047670088333305</v>
      </c>
      <c r="D46" s="15">
        <v>46.258203356121001</v>
      </c>
      <c r="E46" s="16">
        <v>14.549636236790207</v>
      </c>
      <c r="F46" s="15">
        <v>204.9529101640515</v>
      </c>
      <c r="G46" s="16">
        <v>19.679103179024374</v>
      </c>
    </row>
    <row r="49" spans="2:7" ht="19.5" thickBot="1" x14ac:dyDescent="0.35">
      <c r="B49" s="19" t="s">
        <v>8</v>
      </c>
      <c r="C49" s="19"/>
      <c r="D49" s="19"/>
      <c r="E49" s="19"/>
      <c r="F49" s="19"/>
      <c r="G49" s="19"/>
    </row>
    <row r="50" spans="2:7" ht="48" thickBot="1" x14ac:dyDescent="0.3">
      <c r="B50" s="1" t="s">
        <v>1</v>
      </c>
      <c r="C50" s="1" t="s">
        <v>2</v>
      </c>
      <c r="D50" s="2" t="s">
        <v>3</v>
      </c>
      <c r="E50" s="3" t="s">
        <v>4</v>
      </c>
      <c r="F50" s="2" t="s">
        <v>5</v>
      </c>
      <c r="G50" s="4" t="s">
        <v>4</v>
      </c>
    </row>
    <row r="51" spans="2:7" ht="16.5" thickBot="1" x14ac:dyDescent="0.3">
      <c r="B51" s="5">
        <v>1</v>
      </c>
      <c r="C51" s="6">
        <v>1.3398599683333301</v>
      </c>
      <c r="D51" s="7">
        <v>115.14625150769814</v>
      </c>
      <c r="E51" s="8">
        <v>32.004226130776416</v>
      </c>
      <c r="F51" s="7">
        <v>137.58736662018237</v>
      </c>
      <c r="G51" s="8">
        <v>77.040832477512225</v>
      </c>
    </row>
    <row r="52" spans="2:7" ht="16.5" thickBot="1" x14ac:dyDescent="0.3">
      <c r="B52" s="9">
        <v>2</v>
      </c>
      <c r="C52" s="10">
        <v>9.0173490966666705</v>
      </c>
      <c r="D52" s="11">
        <v>106.09429195261234</v>
      </c>
      <c r="E52" s="12">
        <v>30.085700914578538</v>
      </c>
      <c r="F52" s="11">
        <v>123.66828686077383</v>
      </c>
      <c r="G52" s="12">
        <v>76.452293667616757</v>
      </c>
    </row>
    <row r="53" spans="2:7" ht="16.5" thickBot="1" x14ac:dyDescent="0.3">
      <c r="B53" s="9">
        <v>3</v>
      </c>
      <c r="C53" s="10">
        <v>16.665751208333301</v>
      </c>
      <c r="D53" s="11">
        <v>103.78280328790217</v>
      </c>
      <c r="E53" s="12">
        <v>30.961431629668986</v>
      </c>
      <c r="F53" s="11">
        <v>122.36609730778072</v>
      </c>
      <c r="G53" s="12">
        <v>77.699012684707753</v>
      </c>
    </row>
    <row r="54" spans="2:7" ht="16.5" thickBot="1" x14ac:dyDescent="0.3">
      <c r="B54" s="9">
        <v>4</v>
      </c>
      <c r="C54" s="10">
        <v>24.469805953333299</v>
      </c>
      <c r="D54" s="11">
        <v>92.274318840369176</v>
      </c>
      <c r="E54" s="12">
        <v>28.15352640669861</v>
      </c>
      <c r="F54" s="11">
        <v>129.02995414935083</v>
      </c>
      <c r="G54" s="12">
        <v>63.813271263152451</v>
      </c>
    </row>
    <row r="55" spans="2:7" ht="16.5" thickBot="1" x14ac:dyDescent="0.3">
      <c r="B55" s="9">
        <v>5</v>
      </c>
      <c r="C55" s="10">
        <v>32.154817633333302</v>
      </c>
      <c r="D55" s="11">
        <v>79.024165706516925</v>
      </c>
      <c r="E55" s="12">
        <v>22.935462732001891</v>
      </c>
      <c r="F55" s="11">
        <v>132.6966862896694</v>
      </c>
      <c r="G55" s="12">
        <v>73.754654093792055</v>
      </c>
    </row>
    <row r="56" spans="2:7" ht="16.5" thickBot="1" x14ac:dyDescent="0.3">
      <c r="B56" s="9">
        <v>6</v>
      </c>
      <c r="C56" s="10">
        <v>39.8546005616667</v>
      </c>
      <c r="D56" s="11">
        <v>65.176501857873575</v>
      </c>
      <c r="E56" s="12">
        <v>20.669135634979792</v>
      </c>
      <c r="F56" s="11">
        <v>129.87173944075261</v>
      </c>
      <c r="G56" s="12">
        <v>82.643960878206812</v>
      </c>
    </row>
    <row r="57" spans="2:7" ht="16.5" thickBot="1" x14ac:dyDescent="0.3">
      <c r="B57" s="9">
        <v>7</v>
      </c>
      <c r="C57" s="10">
        <v>47.606810629999998</v>
      </c>
      <c r="D57" s="11">
        <v>133.01854444987742</v>
      </c>
      <c r="E57" s="12">
        <v>50.713538272907037</v>
      </c>
      <c r="F57" s="11">
        <v>142.52441437112847</v>
      </c>
      <c r="G57" s="12">
        <v>75.986560987170407</v>
      </c>
    </row>
    <row r="58" spans="2:7" ht="16.5" thickBot="1" x14ac:dyDescent="0.3">
      <c r="B58" s="9">
        <v>8</v>
      </c>
      <c r="C58" s="10">
        <v>55.266515406666699</v>
      </c>
      <c r="D58" s="11">
        <v>160.94659847234473</v>
      </c>
      <c r="E58" s="12">
        <v>43.576229408374722</v>
      </c>
      <c r="F58" s="11">
        <v>163.74283244869457</v>
      </c>
      <c r="G58" s="12">
        <v>102.37618898226415</v>
      </c>
    </row>
    <row r="59" spans="2:7" ht="16.5" thickBot="1" x14ac:dyDescent="0.3">
      <c r="B59" s="9">
        <v>9</v>
      </c>
      <c r="C59" s="10">
        <v>62.917503018333299</v>
      </c>
      <c r="D59" s="11">
        <v>163.712095865126</v>
      </c>
      <c r="E59" s="12">
        <v>42.130608911159896</v>
      </c>
      <c r="F59" s="11">
        <v>168.25033423585904</v>
      </c>
      <c r="G59" s="12">
        <v>104.66109865983474</v>
      </c>
    </row>
    <row r="60" spans="2:7" ht="16.5" thickBot="1" x14ac:dyDescent="0.3">
      <c r="B60" s="9">
        <v>10</v>
      </c>
      <c r="C60" s="10">
        <v>70.683653031666694</v>
      </c>
      <c r="D60" s="11">
        <v>99.797048450962933</v>
      </c>
      <c r="E60" s="12">
        <v>32.824107146312251</v>
      </c>
      <c r="F60" s="11">
        <v>151.09979706375944</v>
      </c>
      <c r="G60" s="12">
        <v>83.658291926198658</v>
      </c>
    </row>
    <row r="61" spans="2:7" ht="16.5" thickBot="1" x14ac:dyDescent="0.3">
      <c r="B61" s="9">
        <v>11</v>
      </c>
      <c r="C61" s="10">
        <v>78.374975346666702</v>
      </c>
      <c r="D61" s="11">
        <v>51.953946414543879</v>
      </c>
      <c r="E61" s="12">
        <v>22.282451218982814</v>
      </c>
      <c r="F61" s="11">
        <v>140.14356506787749</v>
      </c>
      <c r="G61" s="12">
        <v>87.421697489917193</v>
      </c>
    </row>
    <row r="62" spans="2:7" ht="16.5" thickBot="1" x14ac:dyDescent="0.3">
      <c r="B62" s="13">
        <v>12</v>
      </c>
      <c r="C62" s="14">
        <v>86.047670088333305</v>
      </c>
      <c r="D62" s="15">
        <v>30.787480848040325</v>
      </c>
      <c r="E62" s="16">
        <v>17.19191176289435</v>
      </c>
      <c r="F62" s="15">
        <v>132.97021708976848</v>
      </c>
      <c r="G62" s="16">
        <v>82.070975061729911</v>
      </c>
    </row>
    <row r="65" spans="2:17" ht="19.5" thickBot="1" x14ac:dyDescent="0.35">
      <c r="B65" s="19" t="s">
        <v>9</v>
      </c>
      <c r="C65" s="19"/>
      <c r="D65" s="19"/>
      <c r="E65" s="19"/>
      <c r="F65" s="19"/>
      <c r="G65" s="19"/>
      <c r="L65" s="19" t="s">
        <v>40</v>
      </c>
      <c r="M65" s="19"/>
      <c r="N65" s="19"/>
      <c r="O65" s="19"/>
      <c r="P65" s="19"/>
      <c r="Q65" s="19"/>
    </row>
    <row r="66" spans="2:17" ht="48" thickBot="1" x14ac:dyDescent="0.3">
      <c r="B66" s="1" t="s">
        <v>1</v>
      </c>
      <c r="C66" s="1" t="s">
        <v>2</v>
      </c>
      <c r="D66" s="2" t="s">
        <v>3</v>
      </c>
      <c r="E66" s="3" t="s">
        <v>4</v>
      </c>
      <c r="F66" s="2" t="s">
        <v>5</v>
      </c>
      <c r="G66" s="4" t="s">
        <v>4</v>
      </c>
      <c r="L66" s="1" t="s">
        <v>1</v>
      </c>
      <c r="M66" s="1" t="s">
        <v>2</v>
      </c>
      <c r="N66" s="2" t="s">
        <v>3</v>
      </c>
      <c r="O66" s="3" t="s">
        <v>4</v>
      </c>
      <c r="P66" s="2"/>
      <c r="Q66" s="4"/>
    </row>
    <row r="67" spans="2:17" ht="16.5" thickBot="1" x14ac:dyDescent="0.3">
      <c r="B67" s="5">
        <v>1</v>
      </c>
      <c r="C67" s="6">
        <v>1.3398599683333301</v>
      </c>
      <c r="D67" s="7">
        <v>175.62634739354587</v>
      </c>
      <c r="E67" s="8">
        <v>27.685018307611298</v>
      </c>
      <c r="F67" s="7">
        <v>263.17286643416134</v>
      </c>
      <c r="G67" s="8">
        <v>49.765006645335568</v>
      </c>
      <c r="L67" s="5">
        <v>1</v>
      </c>
      <c r="M67" s="6">
        <v>1.3398599683333301</v>
      </c>
      <c r="N67" s="7">
        <f>AVERAGE(D67,D83,D99)</f>
        <v>188.8652851059467</v>
      </c>
      <c r="O67" s="8">
        <f>MAX(E67,E83,E99)</f>
        <v>35.57628560506565</v>
      </c>
      <c r="P67" s="7"/>
      <c r="Q67" s="8"/>
    </row>
    <row r="68" spans="2:17" ht="16.5" thickBot="1" x14ac:dyDescent="0.3">
      <c r="B68" s="9">
        <v>2</v>
      </c>
      <c r="C68" s="10">
        <v>9.0173490966666705</v>
      </c>
      <c r="D68" s="11">
        <v>164.2676421992818</v>
      </c>
      <c r="E68" s="12">
        <v>27.713278775592887</v>
      </c>
      <c r="F68" s="11">
        <v>228.83841002619056</v>
      </c>
      <c r="G68" s="12">
        <v>38.850750412695142</v>
      </c>
      <c r="L68" s="9">
        <v>2</v>
      </c>
      <c r="M68" s="10">
        <v>9.0173490966666705</v>
      </c>
      <c r="N68" s="7">
        <f>AVERAGE(D68,D84,D100)</f>
        <v>176.44807458276981</v>
      </c>
      <c r="O68" s="8">
        <f t="shared" ref="O68:O78" si="2">MAX(E68,E84,E100)</f>
        <v>33.048692979606173</v>
      </c>
      <c r="P68" s="11"/>
      <c r="Q68" s="12"/>
    </row>
    <row r="69" spans="2:17" ht="16.5" thickBot="1" x14ac:dyDescent="0.3">
      <c r="B69" s="9">
        <v>3</v>
      </c>
      <c r="C69" s="10">
        <v>16.665751208333301</v>
      </c>
      <c r="D69" s="11">
        <v>162.20411177424455</v>
      </c>
      <c r="E69" s="12">
        <v>27.784238035950278</v>
      </c>
      <c r="F69" s="11">
        <v>226.15625555792903</v>
      </c>
      <c r="G69" s="12">
        <v>39.102768907487672</v>
      </c>
      <c r="L69" s="9">
        <v>3</v>
      </c>
      <c r="M69" s="10">
        <v>16.665751208333301</v>
      </c>
      <c r="N69" s="7">
        <f>AVERAGE(D69,D85,D101)</f>
        <v>173.79893830841533</v>
      </c>
      <c r="O69" s="8">
        <f t="shared" si="2"/>
        <v>32.897270210828758</v>
      </c>
      <c r="P69" s="11"/>
      <c r="Q69" s="12"/>
    </row>
    <row r="70" spans="2:17" ht="16.5" thickBot="1" x14ac:dyDescent="0.3">
      <c r="B70" s="9">
        <v>4</v>
      </c>
      <c r="C70" s="10">
        <v>24.469805953333299</v>
      </c>
      <c r="D70" s="11">
        <v>141.87835102070389</v>
      </c>
      <c r="E70" s="12">
        <v>25.362772515041858</v>
      </c>
      <c r="F70" s="11">
        <v>239.04795506602002</v>
      </c>
      <c r="G70" s="12">
        <v>36.030568406855977</v>
      </c>
      <c r="L70" s="9">
        <v>4</v>
      </c>
      <c r="M70" s="10">
        <v>24.469805953333299</v>
      </c>
      <c r="N70" s="7">
        <f t="shared" ref="N70:N78" si="3">AVERAGE(D70,D86,D102)</f>
        <v>152.70745197892396</v>
      </c>
      <c r="O70" s="8">
        <f t="shared" si="2"/>
        <v>28.004601647582046</v>
      </c>
      <c r="P70" s="11"/>
      <c r="Q70" s="12"/>
    </row>
    <row r="71" spans="2:17" ht="16.5" thickBot="1" x14ac:dyDescent="0.3">
      <c r="B71" s="9">
        <v>5</v>
      </c>
      <c r="C71" s="10">
        <v>32.154817633333302</v>
      </c>
      <c r="D71" s="11">
        <v>123.66488296225027</v>
      </c>
      <c r="E71" s="12">
        <v>24.745888761698804</v>
      </c>
      <c r="F71" s="11">
        <v>252.00707292074003</v>
      </c>
      <c r="G71" s="12">
        <v>40.016631045476231</v>
      </c>
      <c r="L71" s="9">
        <v>5</v>
      </c>
      <c r="M71" s="10">
        <v>32.154817633333302</v>
      </c>
      <c r="N71" s="7">
        <f t="shared" si="3"/>
        <v>129.60074344510883</v>
      </c>
      <c r="O71" s="8">
        <f t="shared" si="2"/>
        <v>24.745888761698804</v>
      </c>
      <c r="P71" s="11"/>
      <c r="Q71" s="12"/>
    </row>
    <row r="72" spans="2:17" ht="16.5" thickBot="1" x14ac:dyDescent="0.3">
      <c r="B72" s="9">
        <v>6</v>
      </c>
      <c r="C72" s="10">
        <v>39.8546005616667</v>
      </c>
      <c r="D72" s="11">
        <v>107.69128029465521</v>
      </c>
      <c r="E72" s="12">
        <v>24.108283583409467</v>
      </c>
      <c r="F72" s="11">
        <v>252.15807787150112</v>
      </c>
      <c r="G72" s="12">
        <v>46.38514477777499</v>
      </c>
      <c r="L72" s="9">
        <v>6</v>
      </c>
      <c r="M72" s="10">
        <v>39.8546005616667</v>
      </c>
      <c r="N72" s="7">
        <f t="shared" si="3"/>
        <v>109.13562615455238</v>
      </c>
      <c r="O72" s="8">
        <f t="shared" si="2"/>
        <v>24.108283583409467</v>
      </c>
      <c r="P72" s="11"/>
      <c r="Q72" s="12"/>
    </row>
    <row r="73" spans="2:17" ht="16.5" thickBot="1" x14ac:dyDescent="0.3">
      <c r="B73" s="9">
        <v>7</v>
      </c>
      <c r="C73" s="10">
        <v>47.606810629999998</v>
      </c>
      <c r="D73" s="11">
        <v>182.87456664153342</v>
      </c>
      <c r="E73" s="12">
        <v>24.108463184966027</v>
      </c>
      <c r="F73" s="11">
        <v>262.93399544474846</v>
      </c>
      <c r="G73" s="12">
        <v>44.255012311872051</v>
      </c>
      <c r="L73" s="9">
        <v>7</v>
      </c>
      <c r="M73" s="10">
        <v>47.606810629999998</v>
      </c>
      <c r="N73" s="7">
        <f t="shared" si="3"/>
        <v>198.95904116145903</v>
      </c>
      <c r="O73" s="8">
        <f t="shared" si="2"/>
        <v>36.544383622589045</v>
      </c>
      <c r="P73" s="11"/>
      <c r="Q73" s="12"/>
    </row>
    <row r="74" spans="2:17" ht="16.5" thickBot="1" x14ac:dyDescent="0.3">
      <c r="B74" s="9">
        <v>8</v>
      </c>
      <c r="C74" s="10">
        <v>55.266515406666699</v>
      </c>
      <c r="D74" s="11">
        <v>182.32361647654866</v>
      </c>
      <c r="E74" s="12">
        <v>21.933164708747693</v>
      </c>
      <c r="F74" s="11">
        <v>275.08082899539869</v>
      </c>
      <c r="G74" s="12">
        <v>52.307392018421623</v>
      </c>
      <c r="L74" s="9">
        <v>8</v>
      </c>
      <c r="M74" s="10">
        <v>55.266515406666699</v>
      </c>
      <c r="N74" s="7">
        <f t="shared" si="3"/>
        <v>203.01393617850465</v>
      </c>
      <c r="O74" s="8">
        <f t="shared" si="2"/>
        <v>30.552421326897463</v>
      </c>
      <c r="P74" s="11"/>
      <c r="Q74" s="12"/>
    </row>
    <row r="75" spans="2:17" ht="16.5" thickBot="1" x14ac:dyDescent="0.3">
      <c r="B75" s="9">
        <v>9</v>
      </c>
      <c r="C75" s="10">
        <v>62.917503018333299</v>
      </c>
      <c r="D75" s="11">
        <v>181.49137752948835</v>
      </c>
      <c r="E75" s="12">
        <v>21.920739198772441</v>
      </c>
      <c r="F75" s="11">
        <v>275.06751787873981</v>
      </c>
      <c r="G75" s="12">
        <v>51.243564174535187</v>
      </c>
      <c r="L75" s="9">
        <v>9</v>
      </c>
      <c r="M75" s="10">
        <v>62.917503018333299</v>
      </c>
      <c r="N75" s="7">
        <f t="shared" si="3"/>
        <v>202.02112417968144</v>
      </c>
      <c r="O75" s="8">
        <f t="shared" si="2"/>
        <v>30.246276611091474</v>
      </c>
      <c r="P75" s="11"/>
      <c r="Q75" s="12"/>
    </row>
    <row r="76" spans="2:17" ht="16.5" thickBot="1" x14ac:dyDescent="0.3">
      <c r="B76" s="9">
        <v>10</v>
      </c>
      <c r="C76" s="10">
        <v>70.683653031666694</v>
      </c>
      <c r="D76" s="11">
        <v>118.05371590999864</v>
      </c>
      <c r="E76" s="12">
        <v>19.232394282749798</v>
      </c>
      <c r="F76" s="11">
        <v>262.51504185498442</v>
      </c>
      <c r="G76" s="12">
        <v>45.999645766412705</v>
      </c>
      <c r="L76" s="9">
        <v>10</v>
      </c>
      <c r="M76" s="10">
        <v>70.683653031666694</v>
      </c>
      <c r="N76" s="7">
        <f t="shared" si="3"/>
        <v>131.85503962706329</v>
      </c>
      <c r="O76" s="8">
        <f t="shared" si="2"/>
        <v>25.338548483487333</v>
      </c>
      <c r="P76" s="11"/>
      <c r="Q76" s="12"/>
    </row>
    <row r="77" spans="2:17" ht="16.5" thickBot="1" x14ac:dyDescent="0.3">
      <c r="B77" s="9">
        <v>11</v>
      </c>
      <c r="C77" s="10">
        <v>78.374975346666702</v>
      </c>
      <c r="D77" s="11">
        <v>78.317917142205701</v>
      </c>
      <c r="E77" s="12">
        <v>20.52134547897338</v>
      </c>
      <c r="F77" s="11">
        <v>254.74914336271181</v>
      </c>
      <c r="G77" s="12">
        <v>49.266626519681452</v>
      </c>
      <c r="L77" s="9">
        <v>11</v>
      </c>
      <c r="M77" s="10">
        <v>78.374975346666702</v>
      </c>
      <c r="N77" s="7">
        <f t="shared" si="3"/>
        <v>83.350665019461943</v>
      </c>
      <c r="O77" s="8">
        <f t="shared" si="2"/>
        <v>22.258397652240067</v>
      </c>
      <c r="P77" s="11"/>
      <c r="Q77" s="12"/>
    </row>
    <row r="78" spans="2:17" ht="16.5" thickBot="1" x14ac:dyDescent="0.3">
      <c r="B78" s="13">
        <v>12</v>
      </c>
      <c r="C78" s="14">
        <v>86.047670088333305</v>
      </c>
      <c r="D78" s="15">
        <v>57.878355383746957</v>
      </c>
      <c r="E78" s="16">
        <v>20.833912056323804</v>
      </c>
      <c r="F78" s="15">
        <v>247.41879016317358</v>
      </c>
      <c r="G78" s="16">
        <v>47.015082676561711</v>
      </c>
      <c r="L78" s="13">
        <v>12</v>
      </c>
      <c r="M78" s="14">
        <v>86.047670088333305</v>
      </c>
      <c r="N78" s="7">
        <f t="shared" si="3"/>
        <v>57.14450474817923</v>
      </c>
      <c r="O78" s="8">
        <f t="shared" si="2"/>
        <v>20.833912056323804</v>
      </c>
      <c r="P78" s="15"/>
      <c r="Q78" s="16"/>
    </row>
    <row r="81" spans="2:7" ht="19.5" thickBot="1" x14ac:dyDescent="0.35">
      <c r="B81" s="19" t="s">
        <v>10</v>
      </c>
      <c r="C81" s="19"/>
      <c r="D81" s="19"/>
      <c r="E81" s="19"/>
      <c r="F81" s="19"/>
      <c r="G81" s="19"/>
    </row>
    <row r="82" spans="2:7" ht="48" thickBot="1" x14ac:dyDescent="0.3">
      <c r="B82" s="1" t="s">
        <v>1</v>
      </c>
      <c r="C82" s="1" t="s">
        <v>2</v>
      </c>
      <c r="D82" s="2" t="s">
        <v>3</v>
      </c>
      <c r="E82" s="3" t="s">
        <v>4</v>
      </c>
      <c r="F82" s="2" t="s">
        <v>5</v>
      </c>
      <c r="G82" s="4" t="s">
        <v>4</v>
      </c>
    </row>
    <row r="83" spans="2:7" ht="15.75" x14ac:dyDescent="0.25">
      <c r="B83" s="5">
        <v>1</v>
      </c>
      <c r="C83" s="6">
        <v>1.3398599683333301</v>
      </c>
      <c r="D83" s="7">
        <v>210.88329074972276</v>
      </c>
      <c r="E83" s="8">
        <v>33.620896594949592</v>
      </c>
      <c r="F83" s="7">
        <v>286.73715015047918</v>
      </c>
      <c r="G83" s="8">
        <v>34.014670666032032</v>
      </c>
    </row>
    <row r="84" spans="2:7" ht="15.75" x14ac:dyDescent="0.25">
      <c r="B84" s="9">
        <v>2</v>
      </c>
      <c r="C84" s="10">
        <v>9.0173490966666705</v>
      </c>
      <c r="D84" s="11">
        <v>196.07859029528714</v>
      </c>
      <c r="E84" s="12">
        <v>31.056578683614546</v>
      </c>
      <c r="F84" s="11">
        <v>243.63309542039457</v>
      </c>
      <c r="G84" s="12">
        <v>30.891049553314428</v>
      </c>
    </row>
    <row r="85" spans="2:7" ht="15.75" x14ac:dyDescent="0.25">
      <c r="B85" s="9">
        <v>3</v>
      </c>
      <c r="C85" s="10">
        <v>16.665751208333301</v>
      </c>
      <c r="D85" s="11">
        <v>193.106454794651</v>
      </c>
      <c r="E85" s="12">
        <v>30.42673072372191</v>
      </c>
      <c r="F85" s="11">
        <v>237.01942347227845</v>
      </c>
      <c r="G85" s="12">
        <v>27.213670181856664</v>
      </c>
    </row>
    <row r="86" spans="2:7" ht="15.75" x14ac:dyDescent="0.25">
      <c r="B86" s="9">
        <v>4</v>
      </c>
      <c r="C86" s="10">
        <v>24.469805953333299</v>
      </c>
      <c r="D86" s="11">
        <v>170.1003351314574</v>
      </c>
      <c r="E86" s="12">
        <v>26.962225501879189</v>
      </c>
      <c r="F86" s="11">
        <v>243.58621189970032</v>
      </c>
      <c r="G86" s="12">
        <v>23.338142986839941</v>
      </c>
    </row>
    <row r="87" spans="2:7" ht="15.75" x14ac:dyDescent="0.25">
      <c r="B87" s="9">
        <v>5</v>
      </c>
      <c r="C87" s="10">
        <v>32.154817633333302</v>
      </c>
      <c r="D87" s="11">
        <v>146.95660496835384</v>
      </c>
      <c r="E87" s="12">
        <v>24.181176713735475</v>
      </c>
      <c r="F87" s="11">
        <v>258.35334876851624</v>
      </c>
      <c r="G87" s="12">
        <v>26.452996939998044</v>
      </c>
    </row>
    <row r="88" spans="2:7" ht="15.75" x14ac:dyDescent="0.25">
      <c r="B88" s="9">
        <v>6</v>
      </c>
      <c r="C88" s="10">
        <v>39.8546005616667</v>
      </c>
      <c r="D88" s="11">
        <v>125.45275069194672</v>
      </c>
      <c r="E88" s="12">
        <v>22.225778335631347</v>
      </c>
      <c r="F88" s="11">
        <v>258.79760099901995</v>
      </c>
      <c r="G88" s="12">
        <v>28.644721274543926</v>
      </c>
    </row>
    <row r="89" spans="2:7" ht="15.75" x14ac:dyDescent="0.25">
      <c r="B89" s="9">
        <v>7</v>
      </c>
      <c r="C89" s="10">
        <v>47.606810629999998</v>
      </c>
      <c r="D89" s="11">
        <v>224.168420564488</v>
      </c>
      <c r="E89" s="12">
        <v>27.767656787813166</v>
      </c>
      <c r="F89" s="11">
        <v>292.34722443145688</v>
      </c>
      <c r="G89" s="12">
        <v>29.167985552892024</v>
      </c>
    </row>
    <row r="90" spans="2:7" ht="15.75" x14ac:dyDescent="0.25">
      <c r="B90" s="9">
        <v>8</v>
      </c>
      <c r="C90" s="10">
        <v>55.266515406666699</v>
      </c>
      <c r="D90" s="11">
        <v>227.34758386115527</v>
      </c>
      <c r="E90" s="12">
        <v>27.184073696434421</v>
      </c>
      <c r="F90" s="11">
        <v>318.47469260982547</v>
      </c>
      <c r="G90" s="12">
        <v>28.10717739522179</v>
      </c>
    </row>
    <row r="91" spans="2:7" ht="15.75" x14ac:dyDescent="0.25">
      <c r="B91" s="9">
        <v>9</v>
      </c>
      <c r="C91" s="10">
        <v>62.917503018333299</v>
      </c>
      <c r="D91" s="11">
        <v>225.99535067819653</v>
      </c>
      <c r="E91" s="12">
        <v>27.283903483735543</v>
      </c>
      <c r="F91" s="11">
        <v>320.83840863148987</v>
      </c>
      <c r="G91" s="12">
        <v>31.298456551026277</v>
      </c>
    </row>
    <row r="92" spans="2:7" ht="15.75" x14ac:dyDescent="0.25">
      <c r="B92" s="9">
        <v>10</v>
      </c>
      <c r="C92" s="10">
        <v>70.683653031666694</v>
      </c>
      <c r="D92" s="11">
        <v>145.50973856629014</v>
      </c>
      <c r="E92" s="12">
        <v>25.338548483487333</v>
      </c>
      <c r="F92" s="11">
        <v>306.13749436332768</v>
      </c>
      <c r="G92" s="12">
        <v>27.865031680289654</v>
      </c>
    </row>
    <row r="93" spans="2:7" ht="15.75" x14ac:dyDescent="0.25">
      <c r="B93" s="9">
        <v>11</v>
      </c>
      <c r="C93" s="10">
        <v>78.374975346666702</v>
      </c>
      <c r="D93" s="11">
        <v>94.516364042703259</v>
      </c>
      <c r="E93" s="12">
        <v>22.258397652240067</v>
      </c>
      <c r="F93" s="11">
        <v>294.81359548022192</v>
      </c>
      <c r="G93" s="12">
        <v>29.296029020382647</v>
      </c>
    </row>
    <row r="94" spans="2:7" ht="16.5" thickBot="1" x14ac:dyDescent="0.3">
      <c r="B94" s="13">
        <v>12</v>
      </c>
      <c r="C94" s="14">
        <v>86.047670088333305</v>
      </c>
      <c r="D94" s="15">
        <v>64.418805912207191</v>
      </c>
      <c r="E94" s="16">
        <v>20.19124442803998</v>
      </c>
      <c r="F94" s="15">
        <v>280.33299090868155</v>
      </c>
      <c r="G94" s="16">
        <v>27.663908150874722</v>
      </c>
    </row>
    <row r="97" spans="2:7" ht="19.5" thickBot="1" x14ac:dyDescent="0.35">
      <c r="B97" s="19" t="s">
        <v>11</v>
      </c>
      <c r="C97" s="19"/>
      <c r="D97" s="19"/>
      <c r="E97" s="19"/>
      <c r="F97" s="19"/>
      <c r="G97" s="19"/>
    </row>
    <row r="98" spans="2:7" ht="48" thickBot="1" x14ac:dyDescent="0.3">
      <c r="B98" s="1" t="s">
        <v>1</v>
      </c>
      <c r="C98" s="1" t="s">
        <v>2</v>
      </c>
      <c r="D98" s="2" t="s">
        <v>3</v>
      </c>
      <c r="E98" s="3" t="s">
        <v>4</v>
      </c>
      <c r="F98" s="2" t="s">
        <v>5</v>
      </c>
      <c r="G98" s="4" t="s">
        <v>4</v>
      </c>
    </row>
    <row r="99" spans="2:7" ht="15.75" x14ac:dyDescent="0.25">
      <c r="B99" s="5">
        <v>1</v>
      </c>
      <c r="C99" s="6">
        <v>1.3398599683333301</v>
      </c>
      <c r="D99" s="7">
        <v>180.08621717457152</v>
      </c>
      <c r="E99" s="8">
        <v>35.57628560506565</v>
      </c>
      <c r="F99" s="7">
        <v>210.37536666101269</v>
      </c>
      <c r="G99" s="8">
        <v>50.195303492642914</v>
      </c>
    </row>
    <row r="100" spans="2:7" ht="15.75" x14ac:dyDescent="0.25">
      <c r="B100" s="9">
        <v>2</v>
      </c>
      <c r="C100" s="10">
        <v>9.0173490966666705</v>
      </c>
      <c r="D100" s="11">
        <v>168.99799125374048</v>
      </c>
      <c r="E100" s="12">
        <v>33.048692979606173</v>
      </c>
      <c r="F100" s="11">
        <v>193.52339772862899</v>
      </c>
      <c r="G100" s="12">
        <v>49.182067416161949</v>
      </c>
    </row>
    <row r="101" spans="2:7" ht="15.75" x14ac:dyDescent="0.25">
      <c r="B101" s="9">
        <v>3</v>
      </c>
      <c r="C101" s="10">
        <v>16.665751208333301</v>
      </c>
      <c r="D101" s="11">
        <v>166.08624835635047</v>
      </c>
      <c r="E101" s="12">
        <v>32.897270210828758</v>
      </c>
      <c r="F101" s="11">
        <v>187.21427231437099</v>
      </c>
      <c r="G101" s="12">
        <v>49.694034476838134</v>
      </c>
    </row>
    <row r="102" spans="2:7" ht="15.75" x14ac:dyDescent="0.25">
      <c r="B102" s="9">
        <v>4</v>
      </c>
      <c r="C102" s="10">
        <v>24.469805953333299</v>
      </c>
      <c r="D102" s="11">
        <v>146.14366978461064</v>
      </c>
      <c r="E102" s="12">
        <v>28.004601647582046</v>
      </c>
      <c r="F102" s="11">
        <v>192.91242267436618</v>
      </c>
      <c r="G102" s="12">
        <v>46.24950156644968</v>
      </c>
    </row>
    <row r="103" spans="2:7" ht="15.75" x14ac:dyDescent="0.25">
      <c r="B103" s="9">
        <v>5</v>
      </c>
      <c r="C103" s="10">
        <v>32.154817633333302</v>
      </c>
      <c r="D103" s="11">
        <v>118.18074240472237</v>
      </c>
      <c r="E103" s="12">
        <v>22.527659507773841</v>
      </c>
      <c r="F103" s="11">
        <v>195.69249136130216</v>
      </c>
      <c r="G103" s="12">
        <v>53.723707266136422</v>
      </c>
    </row>
    <row r="104" spans="2:7" ht="15.75" x14ac:dyDescent="0.25">
      <c r="B104" s="9">
        <v>6</v>
      </c>
      <c r="C104" s="10">
        <v>39.8546005616667</v>
      </c>
      <c r="D104" s="11">
        <v>94.262847477055232</v>
      </c>
      <c r="E104" s="12">
        <v>17.846001075683727</v>
      </c>
      <c r="F104" s="11">
        <v>189.8864121953485</v>
      </c>
      <c r="G104" s="12">
        <v>55.788916935435893</v>
      </c>
    </row>
    <row r="105" spans="2:7" ht="15.75" x14ac:dyDescent="0.25">
      <c r="B105" s="9">
        <v>7</v>
      </c>
      <c r="C105" s="10">
        <v>47.606810629999998</v>
      </c>
      <c r="D105" s="11">
        <v>189.83413627835566</v>
      </c>
      <c r="E105" s="12">
        <v>36.544383622589045</v>
      </c>
      <c r="F105" s="11">
        <v>226.27981620429401</v>
      </c>
      <c r="G105" s="12">
        <v>64.098179181837793</v>
      </c>
    </row>
    <row r="106" spans="2:7" ht="15.75" x14ac:dyDescent="0.25">
      <c r="B106" s="9">
        <v>8</v>
      </c>
      <c r="C106" s="10">
        <v>55.266515406666699</v>
      </c>
      <c r="D106" s="11">
        <v>199.37060819781001</v>
      </c>
      <c r="E106" s="12">
        <v>30.552421326897463</v>
      </c>
      <c r="F106" s="11">
        <v>249.64522833236313</v>
      </c>
      <c r="G106" s="12">
        <v>65.193624144958378</v>
      </c>
    </row>
    <row r="107" spans="2:7" ht="15.75" x14ac:dyDescent="0.25">
      <c r="B107" s="9">
        <v>9</v>
      </c>
      <c r="C107" s="10">
        <v>62.917503018333299</v>
      </c>
      <c r="D107" s="11">
        <v>198.57664433135935</v>
      </c>
      <c r="E107" s="12">
        <v>30.246276611091474</v>
      </c>
      <c r="F107" s="11">
        <v>244.91682696035016</v>
      </c>
      <c r="G107" s="12">
        <v>72.740378863094065</v>
      </c>
    </row>
    <row r="108" spans="2:7" ht="15.75" x14ac:dyDescent="0.25">
      <c r="B108" s="9">
        <v>10</v>
      </c>
      <c r="C108" s="10">
        <v>70.683653031666694</v>
      </c>
      <c r="D108" s="11">
        <v>132.00166440490113</v>
      </c>
      <c r="E108" s="12">
        <v>23.938097115915085</v>
      </c>
      <c r="F108" s="11">
        <v>230.83114937818152</v>
      </c>
      <c r="G108" s="12">
        <v>62.052858041536588</v>
      </c>
    </row>
    <row r="109" spans="2:7" ht="15.75" x14ac:dyDescent="0.25">
      <c r="B109" s="9">
        <v>11</v>
      </c>
      <c r="C109" s="10">
        <v>78.374975346666702</v>
      </c>
      <c r="D109" s="11">
        <v>77.217713873476882</v>
      </c>
      <c r="E109" s="12">
        <v>15.947497513121306</v>
      </c>
      <c r="F109" s="11">
        <v>209.88765415757868</v>
      </c>
      <c r="G109" s="12">
        <v>57.115037377699743</v>
      </c>
    </row>
    <row r="110" spans="2:7" ht="16.5" thickBot="1" x14ac:dyDescent="0.3">
      <c r="B110" s="13">
        <v>12</v>
      </c>
      <c r="C110" s="14">
        <v>86.047670088333305</v>
      </c>
      <c r="D110" s="15">
        <v>49.136352948583543</v>
      </c>
      <c r="E110" s="16">
        <v>12.100426511122263</v>
      </c>
      <c r="F110" s="15">
        <v>188.83549939720533</v>
      </c>
      <c r="G110" s="16">
        <v>54.670637207336945</v>
      </c>
    </row>
    <row r="113" spans="2:7" ht="19.5" thickBot="1" x14ac:dyDescent="0.35">
      <c r="B113" s="19" t="s">
        <v>12</v>
      </c>
      <c r="C113" s="19"/>
      <c r="D113" s="19"/>
      <c r="E113" s="19"/>
      <c r="F113" s="19"/>
      <c r="G113" s="19"/>
    </row>
    <row r="114" spans="2:7" ht="48" thickBot="1" x14ac:dyDescent="0.3">
      <c r="B114" s="1" t="s">
        <v>1</v>
      </c>
      <c r="C114" s="1" t="s">
        <v>2</v>
      </c>
      <c r="D114" s="2" t="s">
        <v>3</v>
      </c>
      <c r="E114" s="3" t="s">
        <v>4</v>
      </c>
      <c r="F114" s="2" t="s">
        <v>5</v>
      </c>
      <c r="G114" s="4" t="s">
        <v>4</v>
      </c>
    </row>
    <row r="115" spans="2:7" ht="15.75" x14ac:dyDescent="0.25">
      <c r="B115" s="5">
        <v>1</v>
      </c>
      <c r="C115" s="6">
        <v>1.3398599683333301</v>
      </c>
      <c r="D115" s="7">
        <v>99.022228884507598</v>
      </c>
      <c r="E115" s="8">
        <v>17.298408803923216</v>
      </c>
      <c r="F115" s="7">
        <v>169.81444245571001</v>
      </c>
      <c r="G115" s="8">
        <v>64.919768497921737</v>
      </c>
    </row>
    <row r="116" spans="2:7" ht="15.75" x14ac:dyDescent="0.25">
      <c r="B116" s="9">
        <v>2</v>
      </c>
      <c r="C116" s="10">
        <v>9.0173490966666705</v>
      </c>
      <c r="D116" s="11">
        <v>91.070300167919015</v>
      </c>
      <c r="E116" s="12">
        <v>16.960293325676332</v>
      </c>
      <c r="F116" s="11">
        <v>145.50197823563425</v>
      </c>
      <c r="G116" s="12">
        <v>37.4771773672392</v>
      </c>
    </row>
    <row r="117" spans="2:7" ht="15.75" x14ac:dyDescent="0.25">
      <c r="B117" s="9">
        <v>3</v>
      </c>
      <c r="C117" s="10">
        <v>16.665751208333301</v>
      </c>
      <c r="D117" s="11">
        <v>90.077086884856897</v>
      </c>
      <c r="E117" s="12">
        <v>15.155432712107849</v>
      </c>
      <c r="F117" s="11">
        <v>126.21502905076937</v>
      </c>
      <c r="G117" s="12">
        <v>38.449982420126325</v>
      </c>
    </row>
    <row r="118" spans="2:7" ht="15.75" x14ac:dyDescent="0.25">
      <c r="B118" s="9">
        <v>4</v>
      </c>
      <c r="C118" s="10">
        <v>24.469805953333299</v>
      </c>
      <c r="D118" s="11">
        <v>79.668681835494255</v>
      </c>
      <c r="E118" s="12">
        <v>14.485208112648856</v>
      </c>
      <c r="F118" s="11">
        <v>145.07619646210426</v>
      </c>
      <c r="G118" s="12">
        <v>26.461042379824061</v>
      </c>
    </row>
    <row r="119" spans="2:7" ht="15.75" x14ac:dyDescent="0.25">
      <c r="B119" s="9">
        <v>5</v>
      </c>
      <c r="C119" s="10">
        <v>32.154817633333302</v>
      </c>
      <c r="D119" s="11">
        <v>65.608873481715932</v>
      </c>
      <c r="E119" s="12">
        <v>12.258074477085371</v>
      </c>
      <c r="F119" s="11">
        <v>147.597960923475</v>
      </c>
      <c r="G119" s="12">
        <v>25.653392648435556</v>
      </c>
    </row>
    <row r="120" spans="2:7" ht="15.75" x14ac:dyDescent="0.25">
      <c r="B120" s="9">
        <v>6</v>
      </c>
      <c r="C120" s="10">
        <v>39.8546005616667</v>
      </c>
      <c r="D120" s="11">
        <v>53.006744856754423</v>
      </c>
      <c r="E120" s="12">
        <v>11.448163319492757</v>
      </c>
      <c r="F120" s="11">
        <v>140.4265739756095</v>
      </c>
      <c r="G120" s="12">
        <v>36.574956738794</v>
      </c>
    </row>
    <row r="121" spans="2:7" ht="15.75" x14ac:dyDescent="0.25">
      <c r="B121" s="9">
        <v>7</v>
      </c>
      <c r="C121" s="10">
        <v>47.606810629999998</v>
      </c>
      <c r="D121" s="11">
        <v>132.64439278654839</v>
      </c>
      <c r="E121" s="12">
        <v>31.444797561936003</v>
      </c>
      <c r="F121" s="11">
        <v>155.23637378172376</v>
      </c>
      <c r="G121" s="12">
        <v>34.442523339774553</v>
      </c>
    </row>
    <row r="122" spans="2:7" ht="15.75" x14ac:dyDescent="0.25">
      <c r="B122" s="9">
        <v>8</v>
      </c>
      <c r="C122" s="10">
        <v>55.266515406666699</v>
      </c>
      <c r="D122" s="11">
        <v>159.317456422921</v>
      </c>
      <c r="E122" s="12">
        <v>30.555545521579216</v>
      </c>
      <c r="F122" s="11">
        <v>164.21699882599577</v>
      </c>
      <c r="G122" s="12">
        <v>39.351411776978061</v>
      </c>
    </row>
    <row r="123" spans="2:7" ht="15.75" x14ac:dyDescent="0.25">
      <c r="B123" s="9">
        <v>9</v>
      </c>
      <c r="C123" s="10">
        <v>62.917503018333299</v>
      </c>
      <c r="D123" s="11">
        <v>161.46414311001649</v>
      </c>
      <c r="E123" s="12">
        <v>28.246442448415387</v>
      </c>
      <c r="F123" s="11">
        <v>164.98417878557075</v>
      </c>
      <c r="G123" s="12">
        <v>38.997345543474282</v>
      </c>
    </row>
    <row r="124" spans="2:7" ht="15.75" x14ac:dyDescent="0.25">
      <c r="B124" s="9">
        <v>10</v>
      </c>
      <c r="C124" s="10">
        <v>70.683653031666694</v>
      </c>
      <c r="D124" s="11">
        <v>93.148661948120676</v>
      </c>
      <c r="E124" s="12">
        <v>20.344979318946574</v>
      </c>
      <c r="F124" s="11">
        <v>150.26562549973724</v>
      </c>
      <c r="G124" s="12">
        <v>34.277165651502322</v>
      </c>
    </row>
    <row r="125" spans="2:7" ht="15.75" x14ac:dyDescent="0.25">
      <c r="B125" s="9">
        <v>11</v>
      </c>
      <c r="C125" s="10">
        <v>78.374975346666702</v>
      </c>
      <c r="D125" s="11">
        <v>47.411688754051873</v>
      </c>
      <c r="E125" s="12">
        <v>12.490780345687979</v>
      </c>
      <c r="F125" s="11">
        <v>140.44677944023476</v>
      </c>
      <c r="G125" s="12">
        <v>35.729305710331936</v>
      </c>
    </row>
    <row r="126" spans="2:7" ht="16.5" thickBot="1" x14ac:dyDescent="0.3">
      <c r="B126" s="13">
        <v>12</v>
      </c>
      <c r="C126" s="14">
        <v>86.047670088333305</v>
      </c>
      <c r="D126" s="15">
        <v>34.515565806063002</v>
      </c>
      <c r="E126" s="16">
        <v>9.9236300666904373</v>
      </c>
      <c r="F126" s="15">
        <v>126.17657182265</v>
      </c>
      <c r="G126" s="16">
        <v>35.125033893124325</v>
      </c>
    </row>
  </sheetData>
  <mergeCells count="10">
    <mergeCell ref="L1:Q1"/>
    <mergeCell ref="L65:Q65"/>
    <mergeCell ref="B65:G65"/>
    <mergeCell ref="B81:G81"/>
    <mergeCell ref="B97:G97"/>
    <mergeCell ref="B113:G113"/>
    <mergeCell ref="B1:G1"/>
    <mergeCell ref="B17:G17"/>
    <mergeCell ref="B33:G33"/>
    <mergeCell ref="B49:G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0879-071E-49E9-AD73-9F4C24CD67CF}">
  <dimension ref="B1:Q62"/>
  <sheetViews>
    <sheetView workbookViewId="0">
      <selection activeCell="N3" sqref="N3:O14"/>
    </sheetView>
  </sheetViews>
  <sheetFormatPr defaultRowHeight="15" x14ac:dyDescent="0.25"/>
  <sheetData>
    <row r="1" spans="2:17" ht="19.5" thickBot="1" x14ac:dyDescent="0.35">
      <c r="B1" s="19" t="s">
        <v>13</v>
      </c>
      <c r="C1" s="19"/>
      <c r="D1" s="19"/>
      <c r="E1" s="19"/>
      <c r="F1" s="19"/>
      <c r="G1" s="19"/>
      <c r="L1" s="19" t="s">
        <v>40</v>
      </c>
      <c r="M1" s="19"/>
      <c r="N1" s="19"/>
      <c r="O1" s="19"/>
      <c r="P1" s="19"/>
      <c r="Q1" s="19"/>
    </row>
    <row r="2" spans="2:17" ht="48" thickBot="1" x14ac:dyDescent="0.3">
      <c r="B2" s="1" t="s">
        <v>1</v>
      </c>
      <c r="C2" s="1" t="s">
        <v>2</v>
      </c>
      <c r="D2" s="2" t="s">
        <v>3</v>
      </c>
      <c r="E2" s="3" t="s">
        <v>4</v>
      </c>
      <c r="F2" s="2" t="s">
        <v>5</v>
      </c>
      <c r="G2" s="4" t="s">
        <v>4</v>
      </c>
      <c r="L2" s="1" t="s">
        <v>1</v>
      </c>
      <c r="M2" s="1" t="s">
        <v>2</v>
      </c>
      <c r="N2" s="2" t="s">
        <v>3</v>
      </c>
      <c r="O2" s="3" t="s">
        <v>4</v>
      </c>
      <c r="P2" s="2"/>
      <c r="Q2" s="4"/>
    </row>
    <row r="3" spans="2:17" ht="16.5" thickBot="1" x14ac:dyDescent="0.3">
      <c r="B3" s="5">
        <v>1</v>
      </c>
      <c r="C3" s="6">
        <v>1.33214286</v>
      </c>
      <c r="D3" s="7">
        <v>1.4553856364547406</v>
      </c>
      <c r="E3" s="8">
        <v>0.1993544091156409</v>
      </c>
      <c r="F3" s="7">
        <v>2.4836089718193026</v>
      </c>
      <c r="G3" s="8">
        <v>0.28027719573777193</v>
      </c>
      <c r="L3" s="5">
        <v>1</v>
      </c>
      <c r="M3" s="6">
        <v>1.3398599683333301</v>
      </c>
      <c r="N3" s="7">
        <f>AVERAGE(D3,D19,D35)</f>
        <v>1.67174994998519</v>
      </c>
      <c r="O3" s="8">
        <f>MAX(E3,E19,E35)</f>
        <v>0.30331062438430445</v>
      </c>
      <c r="P3" s="7"/>
      <c r="Q3" s="8"/>
    </row>
    <row r="4" spans="2:17" ht="16.5" thickBot="1" x14ac:dyDescent="0.3">
      <c r="B4" s="9">
        <v>2</v>
      </c>
      <c r="C4" s="10">
        <v>7.8939035133333304</v>
      </c>
      <c r="D4" s="11">
        <v>1.3246110443639478</v>
      </c>
      <c r="E4" s="12">
        <v>0.17015972239873239</v>
      </c>
      <c r="F4" s="11">
        <v>2.0376261954218964</v>
      </c>
      <c r="G4" s="12">
        <v>0.18163561968606931</v>
      </c>
      <c r="L4" s="9">
        <v>2</v>
      </c>
      <c r="M4" s="10">
        <v>9.0173490966666705</v>
      </c>
      <c r="N4" s="7">
        <f>AVERAGE(D4,D20,D36)</f>
        <v>1.534786375076286</v>
      </c>
      <c r="O4" s="8">
        <f t="shared" ref="O4:O14" si="0">MAX(E4,E20,E36)</f>
        <v>0.28578894165297269</v>
      </c>
      <c r="P4" s="11"/>
      <c r="Q4" s="12"/>
    </row>
    <row r="5" spans="2:17" ht="16.5" thickBot="1" x14ac:dyDescent="0.3">
      <c r="B5" s="9">
        <v>3</v>
      </c>
      <c r="C5" s="10">
        <v>14.453987919999999</v>
      </c>
      <c r="D5" s="11">
        <v>1.2896579981651053</v>
      </c>
      <c r="E5" s="12">
        <v>0.16890276459555759</v>
      </c>
      <c r="F5" s="11">
        <v>1.99479794049452</v>
      </c>
      <c r="G5" s="12">
        <v>0.17663935649374216</v>
      </c>
      <c r="L5" s="9">
        <v>3</v>
      </c>
      <c r="M5" s="10">
        <v>16.665751208333301</v>
      </c>
      <c r="N5" s="7">
        <f>AVERAGE(D5,D21,D37)</f>
        <v>1.4953565241912852</v>
      </c>
      <c r="O5" s="8">
        <f t="shared" si="0"/>
        <v>0.28313059693004244</v>
      </c>
      <c r="P5" s="11"/>
      <c r="Q5" s="12"/>
    </row>
    <row r="6" spans="2:17" ht="16.5" thickBot="1" x14ac:dyDescent="0.3">
      <c r="B6" s="9">
        <v>4</v>
      </c>
      <c r="C6" s="10">
        <v>22.166538318333298</v>
      </c>
      <c r="D6" s="11">
        <v>1.1531225600461676</v>
      </c>
      <c r="E6" s="12">
        <v>0.1429993468359447</v>
      </c>
      <c r="F6" s="11">
        <v>2.0651818830612019</v>
      </c>
      <c r="G6" s="12">
        <v>0.20296709452381473</v>
      </c>
      <c r="L6" s="9">
        <v>4</v>
      </c>
      <c r="M6" s="10">
        <v>24.469805953333299</v>
      </c>
      <c r="N6" s="7">
        <f t="shared" ref="N6:N14" si="1">AVERAGE(D6,D22,D38)</f>
        <v>1.3230891215396514</v>
      </c>
      <c r="O6" s="8">
        <f t="shared" si="0"/>
        <v>0.26676908749460287</v>
      </c>
      <c r="P6" s="11"/>
      <c r="Q6" s="12"/>
    </row>
    <row r="7" spans="2:17" ht="16.5" thickBot="1" x14ac:dyDescent="0.3">
      <c r="B7" s="9">
        <v>5</v>
      </c>
      <c r="C7" s="10">
        <v>29.8109614</v>
      </c>
      <c r="D7" s="11">
        <v>0.98979356546787645</v>
      </c>
      <c r="E7" s="12">
        <v>0.12986869050865529</v>
      </c>
      <c r="F7" s="11">
        <v>2.2439267598867385</v>
      </c>
      <c r="G7" s="12">
        <v>0.20178278245850889</v>
      </c>
      <c r="L7" s="9">
        <v>5</v>
      </c>
      <c r="M7" s="10">
        <v>32.154817633333302</v>
      </c>
      <c r="N7" s="7">
        <f t="shared" si="1"/>
        <v>1.1254978999240521</v>
      </c>
      <c r="O7" s="8">
        <f t="shared" si="0"/>
        <v>0.24090977018831203</v>
      </c>
      <c r="P7" s="11"/>
      <c r="Q7" s="12"/>
    </row>
    <row r="8" spans="2:17" ht="16.5" thickBot="1" x14ac:dyDescent="0.3">
      <c r="B8" s="9">
        <v>6</v>
      </c>
      <c r="C8" s="10">
        <v>37.424230186666698</v>
      </c>
      <c r="D8" s="11">
        <v>0.85399705644944524</v>
      </c>
      <c r="E8" s="12">
        <v>0.13122945574482922</v>
      </c>
      <c r="F8" s="11">
        <v>2.298157162268224</v>
      </c>
      <c r="G8" s="12">
        <v>0.20827959440981744</v>
      </c>
      <c r="L8" s="9">
        <v>6</v>
      </c>
      <c r="M8" s="10">
        <v>39.8546005616667</v>
      </c>
      <c r="N8" s="7">
        <f t="shared" si="1"/>
        <v>0.95514170772483986</v>
      </c>
      <c r="O8" s="8">
        <f t="shared" si="0"/>
        <v>0.23456287147421523</v>
      </c>
      <c r="P8" s="11"/>
      <c r="Q8" s="12"/>
    </row>
    <row r="9" spans="2:17" ht="16.5" thickBot="1" x14ac:dyDescent="0.3">
      <c r="B9" s="9">
        <v>7</v>
      </c>
      <c r="C9" s="10">
        <v>45.1762426833333</v>
      </c>
      <c r="D9" s="11">
        <v>1.761868771824024</v>
      </c>
      <c r="E9" s="12">
        <v>0.30724045978949582</v>
      </c>
      <c r="F9" s="11">
        <v>2.3767198903692468</v>
      </c>
      <c r="G9" s="12">
        <v>0.39917895374866991</v>
      </c>
      <c r="L9" s="9">
        <v>7</v>
      </c>
      <c r="M9" s="10">
        <v>47.606810629999998</v>
      </c>
      <c r="N9" s="7">
        <f t="shared" si="1"/>
        <v>2.0270569086524759</v>
      </c>
      <c r="O9" s="8">
        <f t="shared" si="0"/>
        <v>0.36226279142214396</v>
      </c>
      <c r="P9" s="11"/>
      <c r="Q9" s="12"/>
    </row>
    <row r="10" spans="2:17" ht="16.5" thickBot="1" x14ac:dyDescent="0.3">
      <c r="B10" s="9">
        <v>8</v>
      </c>
      <c r="C10" s="10">
        <v>52.789450616666699</v>
      </c>
      <c r="D10" s="11">
        <v>1.8177894196856927</v>
      </c>
      <c r="E10" s="12">
        <v>0.24518539279147303</v>
      </c>
      <c r="F10" s="11">
        <v>2.6787393131199408</v>
      </c>
      <c r="G10" s="12">
        <v>0.30401545294994053</v>
      </c>
      <c r="L10" s="9">
        <v>8</v>
      </c>
      <c r="M10" s="10">
        <v>55.266515406666699</v>
      </c>
      <c r="N10" s="7">
        <f t="shared" si="1"/>
        <v>2.0679452782864627</v>
      </c>
      <c r="O10" s="8">
        <f t="shared" si="0"/>
        <v>0.33123716762664956</v>
      </c>
      <c r="P10" s="11"/>
      <c r="Q10" s="12"/>
    </row>
    <row r="11" spans="2:17" ht="16.5" thickBot="1" x14ac:dyDescent="0.3">
      <c r="B11" s="9">
        <v>9</v>
      </c>
      <c r="C11" s="10">
        <v>60.403802798333302</v>
      </c>
      <c r="D11" s="11">
        <v>1.8141051213194193</v>
      </c>
      <c r="E11" s="12">
        <v>0.2378318322235255</v>
      </c>
      <c r="F11" s="11">
        <v>2.7112518305159403</v>
      </c>
      <c r="G11" s="12">
        <v>0.24511216983932624</v>
      </c>
      <c r="L11" s="9">
        <v>9</v>
      </c>
      <c r="M11" s="10">
        <v>62.917503018333299</v>
      </c>
      <c r="N11" s="7">
        <f t="shared" si="1"/>
        <v>2.060216149850556</v>
      </c>
      <c r="O11" s="8">
        <f t="shared" si="0"/>
        <v>0.32783565787516561</v>
      </c>
      <c r="P11" s="11"/>
      <c r="Q11" s="12"/>
    </row>
    <row r="12" spans="2:17" ht="16.5" thickBot="1" x14ac:dyDescent="0.3">
      <c r="B12" s="9">
        <v>10</v>
      </c>
      <c r="C12" s="10">
        <v>68.137024421666695</v>
      </c>
      <c r="D12" s="11">
        <v>1.1203907656934893</v>
      </c>
      <c r="E12" s="12">
        <v>0.14993982102470538</v>
      </c>
      <c r="F12" s="11">
        <v>2.5093348141799976</v>
      </c>
      <c r="G12" s="12">
        <v>0.22263456106771451</v>
      </c>
      <c r="L12" s="9">
        <v>10</v>
      </c>
      <c r="M12" s="10">
        <v>70.683653031666694</v>
      </c>
      <c r="N12" s="7">
        <f t="shared" si="1"/>
        <v>1.2226716716499044</v>
      </c>
      <c r="O12" s="8">
        <f t="shared" si="0"/>
        <v>0.24177583992192284</v>
      </c>
      <c r="P12" s="11"/>
      <c r="Q12" s="12"/>
    </row>
    <row r="13" spans="2:17" ht="16.5" thickBot="1" x14ac:dyDescent="0.3">
      <c r="B13" s="9">
        <v>11</v>
      </c>
      <c r="C13" s="10">
        <v>75.750909911666696</v>
      </c>
      <c r="D13" s="11">
        <v>0.67117411129474958</v>
      </c>
      <c r="E13" s="12">
        <v>0.15676459000843659</v>
      </c>
      <c r="F13" s="11">
        <v>2.4018344626028449</v>
      </c>
      <c r="G13" s="12">
        <v>0.19852546394083309</v>
      </c>
      <c r="L13" s="9">
        <v>11</v>
      </c>
      <c r="M13" s="10">
        <v>78.374975346666702</v>
      </c>
      <c r="N13" s="7">
        <f t="shared" si="1"/>
        <v>0.72732325073169957</v>
      </c>
      <c r="O13" s="8">
        <f t="shared" si="0"/>
        <v>0.237041742074209</v>
      </c>
      <c r="P13" s="11"/>
      <c r="Q13" s="12"/>
    </row>
    <row r="14" spans="2:17" ht="16.5" thickBot="1" x14ac:dyDescent="0.3">
      <c r="B14" s="13">
        <v>12</v>
      </c>
      <c r="C14" s="14">
        <v>83.359610978333293</v>
      </c>
      <c r="D14" s="15">
        <v>0.4375802153802249</v>
      </c>
      <c r="E14" s="16">
        <v>0.18455772273495605</v>
      </c>
      <c r="F14" s="15">
        <v>2.2998794844559334</v>
      </c>
      <c r="G14" s="16">
        <v>0.2076732111002233</v>
      </c>
      <c r="L14" s="13">
        <v>12</v>
      </c>
      <c r="M14" s="14">
        <v>86.047670088333305</v>
      </c>
      <c r="N14" s="7">
        <f t="shared" si="1"/>
        <v>0.46048146067198542</v>
      </c>
      <c r="O14" s="8">
        <f t="shared" si="0"/>
        <v>0.24309300098432035</v>
      </c>
      <c r="P14" s="15"/>
      <c r="Q14" s="16"/>
    </row>
    <row r="17" spans="2:7" ht="19.5" thickBot="1" x14ac:dyDescent="0.35">
      <c r="B17" s="19" t="s">
        <v>14</v>
      </c>
      <c r="C17" s="19"/>
      <c r="D17" s="19"/>
      <c r="E17" s="19"/>
      <c r="F17" s="19"/>
      <c r="G17" s="19"/>
    </row>
    <row r="18" spans="2:7" ht="48" thickBot="1" x14ac:dyDescent="0.3">
      <c r="B18" s="1" t="s">
        <v>1</v>
      </c>
      <c r="C18" s="1" t="s">
        <v>2</v>
      </c>
      <c r="D18" s="2" t="s">
        <v>3</v>
      </c>
      <c r="E18" s="3" t="s">
        <v>4</v>
      </c>
      <c r="F18" s="2" t="s">
        <v>5</v>
      </c>
      <c r="G18" s="4" t="s">
        <v>4</v>
      </c>
    </row>
    <row r="19" spans="2:7" ht="15.75" x14ac:dyDescent="0.25">
      <c r="B19" s="5">
        <v>1</v>
      </c>
      <c r="C19" s="6">
        <v>1.33214286</v>
      </c>
      <c r="D19" s="7">
        <v>1.749262260310672</v>
      </c>
      <c r="E19" s="8">
        <v>0.30331062438430445</v>
      </c>
      <c r="F19" s="7">
        <v>2.657027379144282</v>
      </c>
      <c r="G19" s="8">
        <v>0.41205769120452834</v>
      </c>
    </row>
    <row r="20" spans="2:7" ht="16.5" thickBot="1" x14ac:dyDescent="0.3">
      <c r="B20" s="9">
        <v>2</v>
      </c>
      <c r="C20" s="10">
        <v>7.8939035133333304</v>
      </c>
      <c r="D20" s="11">
        <v>1.6042508089147294</v>
      </c>
      <c r="E20" s="12">
        <v>0.28578894165297269</v>
      </c>
      <c r="F20" s="11">
        <v>2.0126673972124429</v>
      </c>
      <c r="G20" s="12">
        <v>0.2721088643774579</v>
      </c>
    </row>
    <row r="21" spans="2:7" ht="16.5" thickBot="1" x14ac:dyDescent="0.3">
      <c r="B21" s="9">
        <v>3</v>
      </c>
      <c r="C21" s="10">
        <v>14.453987919999999</v>
      </c>
      <c r="D21" s="11">
        <v>1.5600548967224992</v>
      </c>
      <c r="E21" s="12">
        <v>0.28313059693004244</v>
      </c>
      <c r="F21" s="11">
        <v>2.0043188408715253</v>
      </c>
      <c r="G21" s="12">
        <v>0.2574003750019444</v>
      </c>
    </row>
    <row r="22" spans="2:7" ht="16.5" thickBot="1" x14ac:dyDescent="0.3">
      <c r="B22" s="9">
        <v>4</v>
      </c>
      <c r="C22" s="10">
        <v>22.166538318333298</v>
      </c>
      <c r="D22" s="11">
        <v>1.3410276480830039</v>
      </c>
      <c r="E22" s="12">
        <v>0.26676908749460287</v>
      </c>
      <c r="F22" s="11">
        <v>2.1920746314468516</v>
      </c>
      <c r="G22" s="12">
        <v>0.28933823093288946</v>
      </c>
    </row>
    <row r="23" spans="2:7" ht="16.5" thickBot="1" x14ac:dyDescent="0.3">
      <c r="B23" s="9">
        <v>5</v>
      </c>
      <c r="C23" s="10">
        <v>29.8109614</v>
      </c>
      <c r="D23" s="11">
        <v>1.128433514056232</v>
      </c>
      <c r="E23" s="12">
        <v>0.24090977018831203</v>
      </c>
      <c r="F23" s="11">
        <v>2.3987808410826865</v>
      </c>
      <c r="G23" s="12">
        <v>0.29354277001688545</v>
      </c>
    </row>
    <row r="24" spans="2:7" ht="16.5" thickBot="1" x14ac:dyDescent="0.3">
      <c r="B24" s="9">
        <v>6</v>
      </c>
      <c r="C24" s="10">
        <v>37.424230186666698</v>
      </c>
      <c r="D24" s="11">
        <v>0.95405513480821225</v>
      </c>
      <c r="E24" s="12">
        <v>0.23456287147421523</v>
      </c>
      <c r="F24" s="11">
        <v>2.4757779206997639</v>
      </c>
      <c r="G24" s="12">
        <v>0.31633364623921173</v>
      </c>
    </row>
    <row r="25" spans="2:7" ht="16.5" thickBot="1" x14ac:dyDescent="0.3">
      <c r="B25" s="9">
        <v>7</v>
      </c>
      <c r="C25" s="10">
        <v>45.1762426833333</v>
      </c>
      <c r="D25" s="11">
        <v>2.0951194492710363</v>
      </c>
      <c r="E25" s="12">
        <v>0.36226279142214396</v>
      </c>
      <c r="F25" s="11">
        <v>2.7062771265399488</v>
      </c>
      <c r="G25" s="12">
        <v>0.31340861884040155</v>
      </c>
    </row>
    <row r="26" spans="2:7" ht="16.5" thickBot="1" x14ac:dyDescent="0.3">
      <c r="B26" s="9">
        <v>8</v>
      </c>
      <c r="C26" s="10">
        <v>52.789450616666699</v>
      </c>
      <c r="D26" s="11">
        <v>2.0935500841093644</v>
      </c>
      <c r="E26" s="12">
        <v>0.33123716762664956</v>
      </c>
      <c r="F26" s="11">
        <v>2.9040515192901224</v>
      </c>
      <c r="G26" s="12">
        <v>0.33127312372353257</v>
      </c>
    </row>
    <row r="27" spans="2:7" ht="16.5" thickBot="1" x14ac:dyDescent="0.3">
      <c r="B27" s="9">
        <v>9</v>
      </c>
      <c r="C27" s="10">
        <v>60.403802798333302</v>
      </c>
      <c r="D27" s="11">
        <v>2.080230740352992</v>
      </c>
      <c r="E27" s="12">
        <v>0.32783565787516561</v>
      </c>
      <c r="F27" s="11">
        <v>2.9413118005402077</v>
      </c>
      <c r="G27" s="12">
        <v>0.34683391048338097</v>
      </c>
    </row>
    <row r="28" spans="2:7" ht="16.5" thickBot="1" x14ac:dyDescent="0.3">
      <c r="B28" s="9">
        <v>10</v>
      </c>
      <c r="C28" s="10">
        <v>68.137024421666695</v>
      </c>
      <c r="D28" s="11">
        <v>1.1087170160857727</v>
      </c>
      <c r="E28" s="12">
        <v>0.24177583992192284</v>
      </c>
      <c r="F28" s="11">
        <v>2.7198889411899856</v>
      </c>
      <c r="G28" s="12">
        <v>0.29498553387144838</v>
      </c>
    </row>
    <row r="29" spans="2:7" ht="16.5" thickBot="1" x14ac:dyDescent="0.3">
      <c r="B29" s="9">
        <v>11</v>
      </c>
      <c r="C29" s="10">
        <v>75.750909911666696</v>
      </c>
      <c r="D29" s="11">
        <v>0.63510262361273806</v>
      </c>
      <c r="E29" s="12">
        <v>0.23289469193738843</v>
      </c>
      <c r="F29" s="11">
        <v>2.6823892966176968</v>
      </c>
      <c r="G29" s="12">
        <v>0.28285311511049005</v>
      </c>
    </row>
    <row r="30" spans="2:7" ht="16.5" thickBot="1" x14ac:dyDescent="0.3">
      <c r="B30" s="13">
        <v>12</v>
      </c>
      <c r="C30" s="14">
        <v>83.359610978333293</v>
      </c>
      <c r="D30" s="15">
        <v>0.3901749228591741</v>
      </c>
      <c r="E30" s="16">
        <v>0.24309300098432035</v>
      </c>
      <c r="F30" s="15">
        <v>2.5627352454971164</v>
      </c>
      <c r="G30" s="16">
        <v>0.28809216574230306</v>
      </c>
    </row>
    <row r="33" spans="2:7" ht="19.5" thickBot="1" x14ac:dyDescent="0.35">
      <c r="B33" s="19" t="s">
        <v>15</v>
      </c>
      <c r="C33" s="19"/>
      <c r="D33" s="19"/>
      <c r="E33" s="19"/>
      <c r="F33" s="19"/>
      <c r="G33" s="19"/>
    </row>
    <row r="34" spans="2:7" ht="48" thickBot="1" x14ac:dyDescent="0.3">
      <c r="B34" s="1" t="s">
        <v>1</v>
      </c>
      <c r="C34" s="1" t="s">
        <v>2</v>
      </c>
      <c r="D34" s="2" t="s">
        <v>3</v>
      </c>
      <c r="E34" s="3" t="s">
        <v>4</v>
      </c>
      <c r="F34" s="2" t="s">
        <v>5</v>
      </c>
      <c r="G34" s="4" t="s">
        <v>4</v>
      </c>
    </row>
    <row r="35" spans="2:7" ht="16.5" thickBot="1" x14ac:dyDescent="0.3">
      <c r="B35" s="5">
        <v>1</v>
      </c>
      <c r="C35" s="6">
        <v>1.33214286</v>
      </c>
      <c r="D35" s="7">
        <v>1.8106019531901569</v>
      </c>
      <c r="E35" s="8">
        <v>0.22998036647590248</v>
      </c>
      <c r="F35" s="7">
        <v>2.4345389160378499</v>
      </c>
      <c r="G35" s="8">
        <v>0.25960216837282729</v>
      </c>
    </row>
    <row r="36" spans="2:7" ht="16.5" thickBot="1" x14ac:dyDescent="0.3">
      <c r="B36" s="9">
        <v>2</v>
      </c>
      <c r="C36" s="10">
        <v>7.8939035133333304</v>
      </c>
      <c r="D36" s="11">
        <v>1.6754972719501806</v>
      </c>
      <c r="E36" s="12">
        <v>0.22752694135068238</v>
      </c>
      <c r="F36" s="11">
        <v>1.7991055636827149</v>
      </c>
      <c r="G36" s="12">
        <v>0.17249778711388503</v>
      </c>
    </row>
    <row r="37" spans="2:7" ht="16.5" thickBot="1" x14ac:dyDescent="0.3">
      <c r="B37" s="9">
        <v>3</v>
      </c>
      <c r="C37" s="10">
        <v>14.453987919999999</v>
      </c>
      <c r="D37" s="11">
        <v>1.6363566776862515</v>
      </c>
      <c r="E37" s="12">
        <v>0.22999877625463427</v>
      </c>
      <c r="F37" s="11">
        <v>1.7707184115185184</v>
      </c>
      <c r="G37" s="12">
        <v>0.1832738037111675</v>
      </c>
    </row>
    <row r="38" spans="2:7" ht="16.5" thickBot="1" x14ac:dyDescent="0.3">
      <c r="B38" s="9">
        <v>4</v>
      </c>
      <c r="C38" s="10">
        <v>22.166538318333298</v>
      </c>
      <c r="D38" s="11">
        <v>1.4751171564897827</v>
      </c>
      <c r="E38" s="12">
        <v>0.23416508426073415</v>
      </c>
      <c r="F38" s="11">
        <v>1.8841066843363823</v>
      </c>
      <c r="G38" s="12">
        <v>0.18988960653219455</v>
      </c>
    </row>
    <row r="39" spans="2:7" ht="16.5" thickBot="1" x14ac:dyDescent="0.3">
      <c r="B39" s="9">
        <v>5</v>
      </c>
      <c r="C39" s="10">
        <v>29.8109614</v>
      </c>
      <c r="D39" s="11">
        <v>1.2582666202480486</v>
      </c>
      <c r="E39" s="12">
        <v>0.23663879215036973</v>
      </c>
      <c r="F39" s="11">
        <v>2.1437428030153014</v>
      </c>
      <c r="G39" s="12">
        <v>0.17221751692942133</v>
      </c>
    </row>
    <row r="40" spans="2:7" ht="16.5" thickBot="1" x14ac:dyDescent="0.3">
      <c r="B40" s="9">
        <v>6</v>
      </c>
      <c r="C40" s="10">
        <v>37.424230186666698</v>
      </c>
      <c r="D40" s="11">
        <v>1.0573729319168619</v>
      </c>
      <c r="E40" s="12">
        <v>0.232664106032589</v>
      </c>
      <c r="F40" s="11">
        <v>2.2022348868078061</v>
      </c>
      <c r="G40" s="12">
        <v>0.17881953091663536</v>
      </c>
    </row>
    <row r="41" spans="2:7" ht="16.5" thickBot="1" x14ac:dyDescent="0.3">
      <c r="B41" s="9">
        <v>7</v>
      </c>
      <c r="C41" s="10">
        <v>45.1762426833333</v>
      </c>
      <c r="D41" s="11">
        <v>2.2241825048623673</v>
      </c>
      <c r="E41" s="12">
        <v>0.28103889789763176</v>
      </c>
      <c r="F41" s="11">
        <v>2.3223292961022102</v>
      </c>
      <c r="G41" s="12">
        <v>0.22014513720423973</v>
      </c>
    </row>
    <row r="42" spans="2:7" ht="16.5" thickBot="1" x14ac:dyDescent="0.3">
      <c r="B42" s="9">
        <v>8</v>
      </c>
      <c r="C42" s="10">
        <v>52.789450616666699</v>
      </c>
      <c r="D42" s="11">
        <v>2.2924963310643318</v>
      </c>
      <c r="E42" s="12">
        <v>0.24966063376802403</v>
      </c>
      <c r="F42" s="11">
        <v>2.729307936961165</v>
      </c>
      <c r="G42" s="12">
        <v>0.24130878418581223</v>
      </c>
    </row>
    <row r="43" spans="2:7" ht="16.5" thickBot="1" x14ac:dyDescent="0.3">
      <c r="B43" s="9">
        <v>9</v>
      </c>
      <c r="C43" s="10">
        <v>60.403802798333302</v>
      </c>
      <c r="D43" s="11">
        <v>2.2863125878792561</v>
      </c>
      <c r="E43" s="12">
        <v>0.24392756681436517</v>
      </c>
      <c r="F43" s="11">
        <v>2.8078799672848014</v>
      </c>
      <c r="G43" s="12">
        <v>0.25019638622700369</v>
      </c>
    </row>
    <row r="44" spans="2:7" ht="16.5" thickBot="1" x14ac:dyDescent="0.3">
      <c r="B44" s="9">
        <v>10</v>
      </c>
      <c r="C44" s="10">
        <v>68.137024421666695</v>
      </c>
      <c r="D44" s="11">
        <v>1.4389072331704515</v>
      </c>
      <c r="E44" s="12">
        <v>0.23801185148702297</v>
      </c>
      <c r="F44" s="11">
        <v>2.5949191435397707</v>
      </c>
      <c r="G44" s="12">
        <v>0.26286220213409961</v>
      </c>
    </row>
    <row r="45" spans="2:7" ht="16.5" thickBot="1" x14ac:dyDescent="0.3">
      <c r="B45" s="9">
        <v>11</v>
      </c>
      <c r="C45" s="10">
        <v>75.750909911666696</v>
      </c>
      <c r="D45" s="11">
        <v>0.87569301728761106</v>
      </c>
      <c r="E45" s="12">
        <v>0.237041742074209</v>
      </c>
      <c r="F45" s="11">
        <v>2.5595796016246308</v>
      </c>
      <c r="G45" s="12">
        <v>0.20699547410033931</v>
      </c>
    </row>
    <row r="46" spans="2:7" ht="16.5" thickBot="1" x14ac:dyDescent="0.3">
      <c r="B46" s="13">
        <v>12</v>
      </c>
      <c r="C46" s="14">
        <v>83.359610978333293</v>
      </c>
      <c r="D46" s="15">
        <v>0.55368924377655715</v>
      </c>
      <c r="E46" s="16">
        <v>0.22811250462606669</v>
      </c>
      <c r="F46" s="15">
        <v>2.3532204345433518</v>
      </c>
      <c r="G46" s="16">
        <v>0.21624397571855503</v>
      </c>
    </row>
    <row r="49" spans="2:7" ht="19.5" thickBot="1" x14ac:dyDescent="0.35">
      <c r="B49" s="19" t="s">
        <v>16</v>
      </c>
      <c r="C49" s="19"/>
      <c r="D49" s="19"/>
      <c r="E49" s="19"/>
      <c r="F49" s="19"/>
      <c r="G49" s="19"/>
    </row>
    <row r="50" spans="2:7" ht="48" thickBot="1" x14ac:dyDescent="0.3">
      <c r="B50" s="1" t="s">
        <v>1</v>
      </c>
      <c r="C50" s="1" t="s">
        <v>2</v>
      </c>
      <c r="D50" s="2" t="s">
        <v>3</v>
      </c>
      <c r="E50" s="3" t="s">
        <v>4</v>
      </c>
      <c r="F50" s="2" t="s">
        <v>5</v>
      </c>
      <c r="G50" s="4" t="s">
        <v>4</v>
      </c>
    </row>
    <row r="51" spans="2:7" ht="16.5" thickBot="1" x14ac:dyDescent="0.3">
      <c r="B51" s="5">
        <v>1</v>
      </c>
      <c r="C51" s="6">
        <v>1.33214286</v>
      </c>
      <c r="D51" s="7">
        <v>0.9297066744600293</v>
      </c>
      <c r="E51" s="8">
        <v>0.15316645401608406</v>
      </c>
      <c r="F51" s="7">
        <v>1.560424567696437</v>
      </c>
      <c r="G51" s="8">
        <v>0.37966788352564051</v>
      </c>
    </row>
    <row r="52" spans="2:7" ht="16.5" thickBot="1" x14ac:dyDescent="0.3">
      <c r="B52" s="9">
        <v>2</v>
      </c>
      <c r="C52" s="10">
        <v>7.8939035133333304</v>
      </c>
      <c r="D52" s="11">
        <v>0.8430118378187117</v>
      </c>
      <c r="E52" s="12">
        <v>0.14431015275878528</v>
      </c>
      <c r="F52" s="11">
        <v>1.2242313610682047</v>
      </c>
      <c r="G52" s="12">
        <v>0.25692067120163697</v>
      </c>
    </row>
    <row r="53" spans="2:7" ht="16.5" thickBot="1" x14ac:dyDescent="0.3">
      <c r="B53" s="9">
        <v>3</v>
      </c>
      <c r="C53" s="10">
        <v>14.453987919999999</v>
      </c>
      <c r="D53" s="11">
        <v>0.82861731447260278</v>
      </c>
      <c r="E53" s="12">
        <v>0.14072062617000608</v>
      </c>
      <c r="F53" s="11">
        <v>1.1608577247072787</v>
      </c>
      <c r="G53" s="12">
        <v>0.22153679382922281</v>
      </c>
    </row>
    <row r="54" spans="2:7" ht="16.5" thickBot="1" x14ac:dyDescent="0.3">
      <c r="B54" s="9">
        <v>4</v>
      </c>
      <c r="C54" s="10">
        <v>22.166538318333298</v>
      </c>
      <c r="D54" s="11">
        <v>0.77425888949186661</v>
      </c>
      <c r="E54" s="12">
        <v>0.13894077390905826</v>
      </c>
      <c r="F54" s="11">
        <v>1.1060877494707737</v>
      </c>
      <c r="G54" s="12">
        <v>0.10488053028135658</v>
      </c>
    </row>
    <row r="55" spans="2:7" ht="16.5" thickBot="1" x14ac:dyDescent="0.3">
      <c r="B55" s="9">
        <v>5</v>
      </c>
      <c r="C55" s="10">
        <v>29.8109614</v>
      </c>
      <c r="D55" s="11">
        <v>0.65376912935489273</v>
      </c>
      <c r="E55" s="12">
        <v>0.13050109007375865</v>
      </c>
      <c r="F55" s="11">
        <v>1.3056109928913728</v>
      </c>
      <c r="G55" s="12">
        <v>0.1173112298046189</v>
      </c>
    </row>
    <row r="56" spans="2:7" ht="16.5" thickBot="1" x14ac:dyDescent="0.3">
      <c r="B56" s="9">
        <v>6</v>
      </c>
      <c r="C56" s="10">
        <v>37.424230186666698</v>
      </c>
      <c r="D56" s="11">
        <v>0.55454274362914691</v>
      </c>
      <c r="E56" s="12">
        <v>0.12361928598355124</v>
      </c>
      <c r="F56" s="11">
        <v>1.3500912603282453</v>
      </c>
      <c r="G56" s="12">
        <v>0.16514100681728197</v>
      </c>
    </row>
    <row r="57" spans="2:7" ht="16.5" thickBot="1" x14ac:dyDescent="0.3">
      <c r="B57" s="9">
        <v>7</v>
      </c>
      <c r="C57" s="10">
        <v>45.1762426833333</v>
      </c>
      <c r="D57" s="11">
        <v>1.4669604866958494</v>
      </c>
      <c r="E57" s="12">
        <v>0.32109330903309613</v>
      </c>
      <c r="F57" s="11">
        <v>1.4686488632174377</v>
      </c>
      <c r="G57" s="12">
        <v>0.28466108939922313</v>
      </c>
    </row>
    <row r="58" spans="2:7" ht="16.5" thickBot="1" x14ac:dyDescent="0.3">
      <c r="B58" s="9">
        <v>8</v>
      </c>
      <c r="C58" s="10">
        <v>52.789450616666699</v>
      </c>
      <c r="D58" s="11">
        <v>1.7012296860002489</v>
      </c>
      <c r="E58" s="12">
        <v>0.34500212451382289</v>
      </c>
      <c r="F58" s="11">
        <v>1.8004370933678202</v>
      </c>
      <c r="G58" s="12">
        <v>0.28538593168397541</v>
      </c>
    </row>
    <row r="59" spans="2:7" ht="16.5" thickBot="1" x14ac:dyDescent="0.3">
      <c r="B59" s="9">
        <v>9</v>
      </c>
      <c r="C59" s="10">
        <v>60.403802798333302</v>
      </c>
      <c r="D59" s="11">
        <v>1.6947841057511961</v>
      </c>
      <c r="E59" s="12">
        <v>0.32113916942208526</v>
      </c>
      <c r="F59" s="11">
        <v>1.7802690947845581</v>
      </c>
      <c r="G59" s="12">
        <v>0.25815830727760758</v>
      </c>
    </row>
    <row r="60" spans="2:7" ht="16.5" thickBot="1" x14ac:dyDescent="0.3">
      <c r="B60" s="9">
        <v>10</v>
      </c>
      <c r="C60" s="10">
        <v>68.137024421666695</v>
      </c>
      <c r="D60" s="11">
        <v>0.88834917312524342</v>
      </c>
      <c r="E60" s="12">
        <v>0.22566453342950632</v>
      </c>
      <c r="F60" s="11">
        <v>1.5098029356665992</v>
      </c>
      <c r="G60" s="12">
        <v>0.1477921038261085</v>
      </c>
    </row>
    <row r="61" spans="2:7" ht="16.5" thickBot="1" x14ac:dyDescent="0.3">
      <c r="B61" s="9">
        <v>11</v>
      </c>
      <c r="C61" s="10">
        <v>75.750909911666696</v>
      </c>
      <c r="D61" s="11">
        <v>0.44746108836746579</v>
      </c>
      <c r="E61" s="12">
        <v>0.13978102653386351</v>
      </c>
      <c r="F61" s="11">
        <v>1.5097459158147011</v>
      </c>
      <c r="G61" s="12">
        <v>0.1049834347508988</v>
      </c>
    </row>
    <row r="62" spans="2:7" ht="16.5" thickBot="1" x14ac:dyDescent="0.3">
      <c r="B62" s="13">
        <v>12</v>
      </c>
      <c r="C62" s="14">
        <v>83.359610978333293</v>
      </c>
      <c r="D62" s="15">
        <v>0.30677349658493253</v>
      </c>
      <c r="E62" s="16">
        <v>0.1223062224891924</v>
      </c>
      <c r="F62" s="15">
        <v>1.3963908857754133</v>
      </c>
      <c r="G62" s="16">
        <v>0.15045318143647721</v>
      </c>
    </row>
  </sheetData>
  <mergeCells count="5">
    <mergeCell ref="L1:Q1"/>
    <mergeCell ref="B33:G33"/>
    <mergeCell ref="B49:G49"/>
    <mergeCell ref="B1:G1"/>
    <mergeCell ref="B17:G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1837-5E13-4DB0-82FE-7B4D2A129765}">
  <dimension ref="B2:Q63"/>
  <sheetViews>
    <sheetView topLeftCell="A40" workbookViewId="0">
      <selection activeCell="B50" sqref="B50:G63"/>
    </sheetView>
  </sheetViews>
  <sheetFormatPr defaultRowHeight="15" x14ac:dyDescent="0.25"/>
  <sheetData>
    <row r="2" spans="2:17" ht="19.5" thickBot="1" x14ac:dyDescent="0.35">
      <c r="B2" s="19" t="s">
        <v>17</v>
      </c>
      <c r="C2" s="19"/>
      <c r="D2" s="19"/>
      <c r="E2" s="19"/>
      <c r="F2" s="19"/>
      <c r="G2" s="19"/>
      <c r="L2" s="19" t="s">
        <v>40</v>
      </c>
      <c r="M2" s="19"/>
      <c r="N2" s="19"/>
      <c r="O2" s="19"/>
      <c r="P2" s="19"/>
      <c r="Q2" s="19"/>
    </row>
    <row r="3" spans="2:17" ht="48" thickBot="1" x14ac:dyDescent="0.3">
      <c r="B3" s="1" t="s">
        <v>1</v>
      </c>
      <c r="C3" s="1" t="s">
        <v>2</v>
      </c>
      <c r="D3" s="2" t="s">
        <v>3</v>
      </c>
      <c r="E3" s="3" t="s">
        <v>4</v>
      </c>
      <c r="F3" s="2" t="s">
        <v>5</v>
      </c>
      <c r="G3" s="4" t="s">
        <v>4</v>
      </c>
      <c r="L3" s="1" t="s">
        <v>1</v>
      </c>
      <c r="M3" s="1" t="s">
        <v>2</v>
      </c>
      <c r="N3" s="2" t="s">
        <v>3</v>
      </c>
      <c r="O3" s="3" t="s">
        <v>4</v>
      </c>
      <c r="P3" s="2"/>
      <c r="Q3" s="4"/>
    </row>
    <row r="4" spans="2:17" ht="16.5" thickBot="1" x14ac:dyDescent="0.3">
      <c r="B4" s="5">
        <v>1</v>
      </c>
      <c r="C4" s="6">
        <v>1.3276759383333301</v>
      </c>
      <c r="D4" s="7">
        <v>17.716342074431413</v>
      </c>
      <c r="E4" s="8">
        <v>1.700211094809168</v>
      </c>
      <c r="F4" s="7">
        <v>23.646402046436208</v>
      </c>
      <c r="G4" s="8">
        <v>2.7591873977844945</v>
      </c>
      <c r="L4" s="5">
        <v>1</v>
      </c>
      <c r="M4" s="6">
        <v>1.3398599683333301</v>
      </c>
      <c r="N4" s="7">
        <f>AVERAGE(D4,D20,D36)</f>
        <v>19.523502356918506</v>
      </c>
      <c r="O4" s="8">
        <f>MAX(E4,E20,E36)</f>
        <v>2.621021843713037</v>
      </c>
      <c r="P4" s="7"/>
      <c r="Q4" s="8"/>
    </row>
    <row r="5" spans="2:17" ht="16.5" thickBot="1" x14ac:dyDescent="0.3">
      <c r="B5" s="9">
        <v>2</v>
      </c>
      <c r="C5" s="10">
        <v>7.8895345883333299</v>
      </c>
      <c r="D5" s="11">
        <v>16.448314089429108</v>
      </c>
      <c r="E5" s="12">
        <v>1.7309597306045421</v>
      </c>
      <c r="F5" s="11">
        <v>17.566192865309059</v>
      </c>
      <c r="G5" s="12">
        <v>2.6441187058849045</v>
      </c>
      <c r="L5" s="9">
        <v>2</v>
      </c>
      <c r="M5" s="10">
        <v>9.0173490966666705</v>
      </c>
      <c r="N5" s="7">
        <f>AVERAGE(D5,D21,D37)</f>
        <v>18.114422953765242</v>
      </c>
      <c r="O5" s="8">
        <f t="shared" ref="O5:O15" si="0">MAX(E5,E21,E37)</f>
        <v>2.4544419933474568</v>
      </c>
      <c r="P5" s="11"/>
      <c r="Q5" s="12"/>
    </row>
    <row r="6" spans="2:17" ht="16.5" thickBot="1" x14ac:dyDescent="0.3">
      <c r="B6" s="9">
        <v>3</v>
      </c>
      <c r="C6" s="10">
        <v>14.4482597266667</v>
      </c>
      <c r="D6" s="11">
        <v>16.0657402847722</v>
      </c>
      <c r="E6" s="12">
        <v>1.7585847562255084</v>
      </c>
      <c r="F6" s="11">
        <v>17.457717354138943</v>
      </c>
      <c r="G6" s="12">
        <v>2.8694027214201361</v>
      </c>
      <c r="L6" s="9">
        <v>3</v>
      </c>
      <c r="M6" s="10">
        <v>16.665751208333301</v>
      </c>
      <c r="N6" s="7">
        <f>AVERAGE(D6,D22,D38)</f>
        <v>17.667110503547779</v>
      </c>
      <c r="O6" s="8">
        <f t="shared" si="0"/>
        <v>2.4422926434826246</v>
      </c>
      <c r="P6" s="11"/>
      <c r="Q6" s="12"/>
    </row>
    <row r="7" spans="2:17" ht="16.5" thickBot="1" x14ac:dyDescent="0.3">
      <c r="B7" s="9">
        <v>4</v>
      </c>
      <c r="C7" s="10">
        <v>22.154523054999999</v>
      </c>
      <c r="D7" s="11">
        <v>14.265479697576154</v>
      </c>
      <c r="E7" s="12">
        <v>1.7868688391685357</v>
      </c>
      <c r="F7" s="11">
        <v>19.257034286022375</v>
      </c>
      <c r="G7" s="12">
        <v>3.48007669236239</v>
      </c>
      <c r="L7" s="9">
        <v>4</v>
      </c>
      <c r="M7" s="10">
        <v>24.469805953333299</v>
      </c>
      <c r="N7" s="7">
        <f t="shared" ref="N7:N15" si="1">AVERAGE(D7,D23,D39)</f>
        <v>15.702482033358814</v>
      </c>
      <c r="O7" s="8">
        <f t="shared" si="0"/>
        <v>2.2955494598893069</v>
      </c>
      <c r="P7" s="11"/>
      <c r="Q7" s="12"/>
    </row>
    <row r="8" spans="2:17" ht="16.5" thickBot="1" x14ac:dyDescent="0.3">
      <c r="B8" s="9">
        <v>5</v>
      </c>
      <c r="C8" s="10">
        <v>29.776458139999999</v>
      </c>
      <c r="D8" s="11">
        <v>12.636885436805143</v>
      </c>
      <c r="E8" s="12">
        <v>1.7745955268190257</v>
      </c>
      <c r="F8" s="11">
        <v>20.878348792358075</v>
      </c>
      <c r="G8" s="12">
        <v>3.4630081561340846</v>
      </c>
      <c r="L8" s="9">
        <v>5</v>
      </c>
      <c r="M8" s="10">
        <v>32.154817633333302</v>
      </c>
      <c r="N8" s="7">
        <f t="shared" si="1"/>
        <v>13.731867072934691</v>
      </c>
      <c r="O8" s="8">
        <f t="shared" si="0"/>
        <v>2.2853120017167696</v>
      </c>
      <c r="P8" s="11"/>
      <c r="Q8" s="12"/>
    </row>
    <row r="9" spans="2:17" ht="16.5" thickBot="1" x14ac:dyDescent="0.3">
      <c r="B9" s="9">
        <v>6</v>
      </c>
      <c r="C9" s="10">
        <v>37.3965773183333</v>
      </c>
      <c r="D9" s="11">
        <v>11.089584877885613</v>
      </c>
      <c r="E9" s="12">
        <v>1.7470952285836203</v>
      </c>
      <c r="F9" s="11">
        <v>21.396553834721843</v>
      </c>
      <c r="G9" s="12">
        <v>3.1838630376769479</v>
      </c>
      <c r="L9" s="9">
        <v>6</v>
      </c>
      <c r="M9" s="10">
        <v>39.8546005616667</v>
      </c>
      <c r="N9" s="7">
        <f t="shared" si="1"/>
        <v>11.773911452692992</v>
      </c>
      <c r="O9" s="8">
        <f t="shared" si="0"/>
        <v>2.2642884283058535</v>
      </c>
      <c r="P9" s="11"/>
      <c r="Q9" s="12"/>
    </row>
    <row r="10" spans="2:17" ht="16.5" thickBot="1" x14ac:dyDescent="0.3">
      <c r="B10" s="9">
        <v>7</v>
      </c>
      <c r="C10" s="10">
        <v>45.113714545000001</v>
      </c>
      <c r="D10" s="11">
        <v>19.335223092868134</v>
      </c>
      <c r="E10" s="12">
        <v>2.070590592096984</v>
      </c>
      <c r="F10" s="11">
        <v>21.949271714013943</v>
      </c>
      <c r="G10" s="12">
        <v>3.2418017667604122</v>
      </c>
      <c r="L10" s="9">
        <v>7</v>
      </c>
      <c r="M10" s="10">
        <v>47.606810629999998</v>
      </c>
      <c r="N10" s="7">
        <f t="shared" si="1"/>
        <v>21.480170195334924</v>
      </c>
      <c r="O10" s="8">
        <f t="shared" si="0"/>
        <v>2.4054231628855378</v>
      </c>
      <c r="P10" s="11"/>
      <c r="Q10" s="12"/>
    </row>
    <row r="11" spans="2:17" ht="16.5" thickBot="1" x14ac:dyDescent="0.3">
      <c r="B11" s="9">
        <v>8</v>
      </c>
      <c r="C11" s="10">
        <v>52.718675310000002</v>
      </c>
      <c r="D11" s="11">
        <v>19.58002982877294</v>
      </c>
      <c r="E11" s="12">
        <v>1.829465401341736</v>
      </c>
      <c r="F11" s="11">
        <v>24.361869290842336</v>
      </c>
      <c r="G11" s="12">
        <v>4.0588956947393111</v>
      </c>
      <c r="L11" s="9">
        <v>8</v>
      </c>
      <c r="M11" s="10">
        <v>55.266515406666699</v>
      </c>
      <c r="N11" s="7">
        <f t="shared" si="1"/>
        <v>21.897691284145193</v>
      </c>
      <c r="O11" s="8">
        <f t="shared" si="0"/>
        <v>2.5139781697046892</v>
      </c>
      <c r="P11" s="11"/>
      <c r="Q11" s="12"/>
    </row>
    <row r="12" spans="2:17" ht="16.5" thickBot="1" x14ac:dyDescent="0.3">
      <c r="B12" s="9">
        <v>9</v>
      </c>
      <c r="C12" s="10">
        <v>60.343967196666704</v>
      </c>
      <c r="D12" s="11">
        <v>19.428305262488919</v>
      </c>
      <c r="E12" s="12">
        <v>1.7758365896770516</v>
      </c>
      <c r="F12" s="11">
        <v>24.634738003721079</v>
      </c>
      <c r="G12" s="12">
        <v>4.1641801913807619</v>
      </c>
      <c r="L12" s="9">
        <v>9</v>
      </c>
      <c r="M12" s="10">
        <v>62.917503018333299</v>
      </c>
      <c r="N12" s="7">
        <f t="shared" si="1"/>
        <v>21.719652274318605</v>
      </c>
      <c r="O12" s="8">
        <f t="shared" si="0"/>
        <v>2.5388509486300497</v>
      </c>
      <c r="P12" s="11"/>
      <c r="Q12" s="12"/>
    </row>
    <row r="13" spans="2:17" ht="16.5" thickBot="1" x14ac:dyDescent="0.3">
      <c r="B13" s="9">
        <v>10</v>
      </c>
      <c r="C13" s="10">
        <v>68.085985801666695</v>
      </c>
      <c r="D13" s="11">
        <v>13.294260942667879</v>
      </c>
      <c r="E13" s="12">
        <v>2.0622770714111742</v>
      </c>
      <c r="F13" s="11">
        <v>23.534699210704531</v>
      </c>
      <c r="G13" s="12">
        <v>4.3437923567661585</v>
      </c>
      <c r="L13" s="9">
        <v>10</v>
      </c>
      <c r="M13" s="10">
        <v>70.683653031666694</v>
      </c>
      <c r="N13" s="7">
        <f t="shared" si="1"/>
        <v>14.698440873540363</v>
      </c>
      <c r="O13" s="8">
        <f t="shared" si="0"/>
        <v>2.4009758694008334</v>
      </c>
      <c r="P13" s="11"/>
      <c r="Q13" s="12"/>
    </row>
    <row r="14" spans="2:17" ht="16.5" thickBot="1" x14ac:dyDescent="0.3">
      <c r="B14" s="9">
        <v>11</v>
      </c>
      <c r="C14" s="10">
        <v>75.706957541666696</v>
      </c>
      <c r="D14" s="11">
        <v>9.0486988268394182</v>
      </c>
      <c r="E14" s="12">
        <v>1.9430139914208877</v>
      </c>
      <c r="F14" s="11">
        <v>22.703415033338786</v>
      </c>
      <c r="G14" s="12">
        <v>3.9182809702105663</v>
      </c>
      <c r="L14" s="9">
        <v>11</v>
      </c>
      <c r="M14" s="10">
        <v>78.374975346666702</v>
      </c>
      <c r="N14" s="7">
        <f t="shared" si="1"/>
        <v>9.7649690857693781</v>
      </c>
      <c r="O14" s="8">
        <f t="shared" si="0"/>
        <v>2.439588795574545</v>
      </c>
      <c r="P14" s="11"/>
      <c r="Q14" s="12"/>
    </row>
    <row r="15" spans="2:17" ht="16.5" thickBot="1" x14ac:dyDescent="0.3">
      <c r="B15" s="13">
        <v>12</v>
      </c>
      <c r="C15" s="14">
        <v>83.334343803333297</v>
      </c>
      <c r="D15" s="15">
        <v>6.7859498882123388</v>
      </c>
      <c r="E15" s="16">
        <v>1.9545870741446587</v>
      </c>
      <c r="F15" s="15">
        <v>21.98236617457939</v>
      </c>
      <c r="G15" s="16">
        <v>3.9657339157258304</v>
      </c>
      <c r="L15" s="13">
        <v>12</v>
      </c>
      <c r="M15" s="14">
        <v>86.047670088333305</v>
      </c>
      <c r="N15" s="7">
        <f>AVERAGE(D15,D31,D47)</f>
        <v>6.9445902165562572</v>
      </c>
      <c r="O15" s="8">
        <f t="shared" si="0"/>
        <v>2.2728621917920533</v>
      </c>
      <c r="P15" s="15"/>
      <c r="Q15" s="16"/>
    </row>
    <row r="18" spans="2:7" ht="18.75" x14ac:dyDescent="0.3">
      <c r="B18" s="19" t="s">
        <v>18</v>
      </c>
      <c r="C18" s="19"/>
      <c r="D18" s="19"/>
      <c r="E18" s="19"/>
      <c r="F18" s="19"/>
      <c r="G18" s="19"/>
    </row>
    <row r="19" spans="2:7" ht="48" thickBot="1" x14ac:dyDescent="0.3">
      <c r="B19" s="1" t="s">
        <v>1</v>
      </c>
      <c r="C19" s="1" t="s">
        <v>2</v>
      </c>
      <c r="D19" s="2" t="s">
        <v>3</v>
      </c>
      <c r="E19" s="3" t="s">
        <v>4</v>
      </c>
      <c r="F19" s="2" t="s">
        <v>5</v>
      </c>
      <c r="G19" s="4" t="s">
        <v>4</v>
      </c>
    </row>
    <row r="20" spans="2:7" ht="15.75" x14ac:dyDescent="0.25">
      <c r="B20" s="5">
        <v>1</v>
      </c>
      <c r="C20" s="6">
        <v>1.3276759383333301</v>
      </c>
      <c r="D20" s="7">
        <v>19.42375194353518</v>
      </c>
      <c r="E20" s="8">
        <v>1.890809532303098</v>
      </c>
      <c r="F20" s="7">
        <v>22.445332925079079</v>
      </c>
      <c r="G20" s="8">
        <v>4.1598494692446968</v>
      </c>
    </row>
    <row r="21" spans="2:7" ht="15.75" x14ac:dyDescent="0.25">
      <c r="B21" s="9">
        <v>2</v>
      </c>
      <c r="C21" s="10">
        <v>7.8895345883333299</v>
      </c>
      <c r="D21" s="11">
        <v>18.11901853044516</v>
      </c>
      <c r="E21" s="12">
        <v>1.7692321313055754</v>
      </c>
      <c r="F21" s="11">
        <v>17.527108660960824</v>
      </c>
      <c r="G21" s="12">
        <v>3.0815224655776059</v>
      </c>
    </row>
    <row r="22" spans="2:7" ht="15.75" x14ac:dyDescent="0.25">
      <c r="B22" s="9">
        <v>3</v>
      </c>
      <c r="C22" s="10">
        <v>14.4482597266667</v>
      </c>
      <c r="D22" s="11">
        <v>17.657876559745361</v>
      </c>
      <c r="E22" s="12">
        <v>1.7543427244689525</v>
      </c>
      <c r="F22" s="11">
        <v>17.313332382874286</v>
      </c>
      <c r="G22" s="12">
        <v>2.8943517002147892</v>
      </c>
    </row>
    <row r="23" spans="2:7" ht="15.75" x14ac:dyDescent="0.25">
      <c r="B23" s="9">
        <v>4</v>
      </c>
      <c r="C23" s="10">
        <v>22.154523054999999</v>
      </c>
      <c r="D23" s="11">
        <v>15.576806730705979</v>
      </c>
      <c r="E23" s="12">
        <v>1.5854406539619026</v>
      </c>
      <c r="F23" s="11">
        <v>18.891247725602557</v>
      </c>
      <c r="G23" s="12">
        <v>3.0181579279216604</v>
      </c>
    </row>
    <row r="24" spans="2:7" ht="15.75" x14ac:dyDescent="0.25">
      <c r="B24" s="9">
        <v>5</v>
      </c>
      <c r="C24" s="10">
        <v>29.776458139999999</v>
      </c>
      <c r="D24" s="11">
        <v>13.666637860595031</v>
      </c>
      <c r="E24" s="12">
        <v>1.4399609122623391</v>
      </c>
      <c r="F24" s="11">
        <v>20.407289887374993</v>
      </c>
      <c r="G24" s="12">
        <v>2.9573132422828783</v>
      </c>
    </row>
    <row r="25" spans="2:7" ht="15.75" x14ac:dyDescent="0.25">
      <c r="B25" s="9">
        <v>6</v>
      </c>
      <c r="C25" s="10">
        <v>37.3965773183333</v>
      </c>
      <c r="D25" s="11">
        <v>11.767852130737277</v>
      </c>
      <c r="E25" s="12">
        <v>1.3596142246097693</v>
      </c>
      <c r="F25" s="11">
        <v>21.190809957345476</v>
      </c>
      <c r="G25" s="12">
        <v>3.0366394595232236</v>
      </c>
    </row>
    <row r="26" spans="2:7" ht="15.75" x14ac:dyDescent="0.25">
      <c r="B26" s="9">
        <v>7</v>
      </c>
      <c r="C26" s="10">
        <v>45.113714545000001</v>
      </c>
      <c r="D26" s="11">
        <v>21.128811811579929</v>
      </c>
      <c r="E26" s="12">
        <v>1.534486241975882</v>
      </c>
      <c r="F26" s="11">
        <v>22.54608619716015</v>
      </c>
      <c r="G26" s="12">
        <v>3.7239956096566358</v>
      </c>
    </row>
    <row r="27" spans="2:7" ht="15.75" x14ac:dyDescent="0.25">
      <c r="B27" s="9">
        <v>8</v>
      </c>
      <c r="C27" s="10">
        <v>52.718675310000002</v>
      </c>
      <c r="D27" s="11">
        <v>21.49064647554906</v>
      </c>
      <c r="E27" s="12">
        <v>1.6985803500937811</v>
      </c>
      <c r="F27" s="11">
        <v>25.563688194270718</v>
      </c>
      <c r="G27" s="12">
        <v>3.487567345051712</v>
      </c>
    </row>
    <row r="28" spans="2:7" ht="15.75" x14ac:dyDescent="0.25">
      <c r="B28" s="9">
        <v>9</v>
      </c>
      <c r="C28" s="10">
        <v>60.343967196666704</v>
      </c>
      <c r="D28" s="11">
        <v>21.274569118139059</v>
      </c>
      <c r="E28" s="12">
        <v>1.7511847155102007</v>
      </c>
      <c r="F28" s="11">
        <v>26.656325813161637</v>
      </c>
      <c r="G28" s="12">
        <v>3.5265592256137857</v>
      </c>
    </row>
    <row r="29" spans="2:7" ht="15.75" x14ac:dyDescent="0.25">
      <c r="B29" s="9">
        <v>10</v>
      </c>
      <c r="C29" s="10">
        <v>68.085985801666695</v>
      </c>
      <c r="D29" s="11">
        <v>13.581363140701299</v>
      </c>
      <c r="E29" s="12">
        <v>1.7842173299084854</v>
      </c>
      <c r="F29" s="11">
        <v>25.716599206914289</v>
      </c>
      <c r="G29" s="12">
        <v>3.3478115216154714</v>
      </c>
    </row>
    <row r="30" spans="2:7" ht="15.75" x14ac:dyDescent="0.25">
      <c r="B30" s="9">
        <v>11</v>
      </c>
      <c r="C30" s="10">
        <v>75.706957541666696</v>
      </c>
      <c r="D30" s="11">
        <v>8.7813194132188368</v>
      </c>
      <c r="E30" s="12">
        <v>1.4153564827410856</v>
      </c>
      <c r="F30" s="11">
        <v>24.96010889870702</v>
      </c>
      <c r="G30" s="12">
        <v>3.5794162709052868</v>
      </c>
    </row>
    <row r="31" spans="2:7" ht="15.75" x14ac:dyDescent="0.25">
      <c r="B31" s="13">
        <v>12</v>
      </c>
      <c r="C31" s="14">
        <v>83.334343803333297</v>
      </c>
      <c r="D31" s="15">
        <v>6.220588057413897</v>
      </c>
      <c r="E31" s="16">
        <v>1.2629594147354193</v>
      </c>
      <c r="F31" s="15">
        <v>23.995824999655952</v>
      </c>
      <c r="G31" s="16">
        <v>3.7051075557263817</v>
      </c>
    </row>
    <row r="34" spans="2:7" ht="18.75" x14ac:dyDescent="0.3">
      <c r="B34" s="19" t="s">
        <v>19</v>
      </c>
      <c r="C34" s="19"/>
      <c r="D34" s="19"/>
      <c r="E34" s="19"/>
      <c r="F34" s="19"/>
      <c r="G34" s="19"/>
    </row>
    <row r="35" spans="2:7" ht="47.25" x14ac:dyDescent="0.25">
      <c r="B35" s="1" t="s">
        <v>1</v>
      </c>
      <c r="C35" s="1" t="s">
        <v>2</v>
      </c>
      <c r="D35" s="2" t="s">
        <v>3</v>
      </c>
      <c r="E35" s="3" t="s">
        <v>4</v>
      </c>
      <c r="F35" s="2" t="s">
        <v>5</v>
      </c>
      <c r="G35" s="4" t="s">
        <v>4</v>
      </c>
    </row>
    <row r="36" spans="2:7" ht="15.75" x14ac:dyDescent="0.25">
      <c r="B36" s="5">
        <v>1</v>
      </c>
      <c r="C36" s="6">
        <v>1.3276759383333301</v>
      </c>
      <c r="D36" s="7">
        <v>21.430413052788928</v>
      </c>
      <c r="E36" s="8">
        <v>2.621021843713037</v>
      </c>
      <c r="F36" s="7">
        <v>22.610349742473421</v>
      </c>
      <c r="G36" s="8">
        <v>3.2758760268921141</v>
      </c>
    </row>
    <row r="37" spans="2:7" ht="15.75" x14ac:dyDescent="0.25">
      <c r="B37" s="9">
        <v>2</v>
      </c>
      <c r="C37" s="10">
        <v>7.8895345883333299</v>
      </c>
      <c r="D37" s="11">
        <v>19.775936241421459</v>
      </c>
      <c r="E37" s="12">
        <v>2.4544419933474568</v>
      </c>
      <c r="F37" s="11">
        <v>17.283039893352466</v>
      </c>
      <c r="G37" s="12">
        <v>2.0386967357310755</v>
      </c>
    </row>
    <row r="38" spans="2:7" ht="15.75" x14ac:dyDescent="0.25">
      <c r="B38" s="9">
        <v>3</v>
      </c>
      <c r="C38" s="10">
        <v>14.4482597266667</v>
      </c>
      <c r="D38" s="11">
        <v>19.277714666125771</v>
      </c>
      <c r="E38" s="12">
        <v>2.4422926434826246</v>
      </c>
      <c r="F38" s="11">
        <v>17.25713147000825</v>
      </c>
      <c r="G38" s="12">
        <v>1.9180088763249394</v>
      </c>
    </row>
    <row r="39" spans="2:7" ht="15.75" x14ac:dyDescent="0.25">
      <c r="B39" s="9">
        <v>4</v>
      </c>
      <c r="C39" s="10">
        <v>22.154523054999999</v>
      </c>
      <c r="D39" s="11">
        <v>17.265159671794308</v>
      </c>
      <c r="E39" s="12">
        <v>2.2955494598893069</v>
      </c>
      <c r="F39" s="11">
        <v>17.539426950180701</v>
      </c>
      <c r="G39" s="12">
        <v>1.1280606853203707</v>
      </c>
    </row>
    <row r="40" spans="2:7" ht="15.75" x14ac:dyDescent="0.25">
      <c r="B40" s="9">
        <v>5</v>
      </c>
      <c r="C40" s="10">
        <v>29.776458139999999</v>
      </c>
      <c r="D40" s="11">
        <v>14.892077921403899</v>
      </c>
      <c r="E40" s="12">
        <v>2.2853120017167696</v>
      </c>
      <c r="F40" s="11">
        <v>19.43190111237605</v>
      </c>
      <c r="G40" s="12">
        <v>1.3431347131045051</v>
      </c>
    </row>
    <row r="41" spans="2:7" ht="15.75" x14ac:dyDescent="0.25">
      <c r="B41" s="9">
        <v>6</v>
      </c>
      <c r="C41" s="10">
        <v>37.3965773183333</v>
      </c>
      <c r="D41" s="11">
        <v>12.464297349456091</v>
      </c>
      <c r="E41" s="12">
        <v>2.2642884283058535</v>
      </c>
      <c r="F41" s="11">
        <v>20.295393403632723</v>
      </c>
      <c r="G41" s="12">
        <v>1.5804880667830823</v>
      </c>
    </row>
    <row r="42" spans="2:7" ht="15.75" x14ac:dyDescent="0.25">
      <c r="B42" s="9">
        <v>7</v>
      </c>
      <c r="C42" s="10">
        <v>45.113714545000001</v>
      </c>
      <c r="D42" s="11">
        <v>23.97647568155671</v>
      </c>
      <c r="E42" s="12">
        <v>2.4054231628855378</v>
      </c>
      <c r="F42" s="11">
        <v>22.077437793937122</v>
      </c>
      <c r="G42" s="12">
        <v>1.1621164599672795</v>
      </c>
    </row>
    <row r="43" spans="2:7" ht="15.75" x14ac:dyDescent="0.25">
      <c r="B43" s="9">
        <v>8</v>
      </c>
      <c r="C43" s="10">
        <v>52.718675310000002</v>
      </c>
      <c r="D43" s="11">
        <v>24.622397548113575</v>
      </c>
      <c r="E43" s="12">
        <v>2.5139781697046892</v>
      </c>
      <c r="F43" s="11">
        <v>26.357483529429409</v>
      </c>
      <c r="G43" s="12">
        <v>1.1764863675703934</v>
      </c>
    </row>
    <row r="44" spans="2:7" ht="15.75" x14ac:dyDescent="0.25">
      <c r="B44" s="9">
        <v>9</v>
      </c>
      <c r="C44" s="10">
        <v>60.343967196666704</v>
      </c>
      <c r="D44" s="11">
        <v>24.456082442327833</v>
      </c>
      <c r="E44" s="12">
        <v>2.5388509486300497</v>
      </c>
      <c r="F44" s="11">
        <v>27.647647697284025</v>
      </c>
      <c r="G44" s="12">
        <v>1.3456713867644783</v>
      </c>
    </row>
    <row r="45" spans="2:7" ht="15.75" x14ac:dyDescent="0.25">
      <c r="B45" s="9">
        <v>10</v>
      </c>
      <c r="C45" s="10">
        <v>68.085985801666695</v>
      </c>
      <c r="D45" s="11">
        <v>17.219698537251912</v>
      </c>
      <c r="E45" s="12">
        <v>2.4009758694008334</v>
      </c>
      <c r="F45" s="11">
        <v>26.388110800091759</v>
      </c>
      <c r="G45" s="12">
        <v>1.3850588587668047</v>
      </c>
    </row>
    <row r="46" spans="2:7" ht="15.75" x14ac:dyDescent="0.25">
      <c r="B46" s="9">
        <v>11</v>
      </c>
      <c r="C46" s="10">
        <v>75.706957541666696</v>
      </c>
      <c r="D46" s="11">
        <v>11.464889017249877</v>
      </c>
      <c r="E46" s="12">
        <v>2.439588795574545</v>
      </c>
      <c r="F46" s="11">
        <v>25.222344657791549</v>
      </c>
      <c r="G46" s="12">
        <v>1.8067349100840149</v>
      </c>
    </row>
    <row r="47" spans="2:7" ht="15.75" x14ac:dyDescent="0.25">
      <c r="B47" s="13">
        <v>12</v>
      </c>
      <c r="C47" s="14">
        <v>83.334343803333297</v>
      </c>
      <c r="D47" s="15">
        <v>7.8272327040425385</v>
      </c>
      <c r="E47" s="16">
        <v>2.2728621917920533</v>
      </c>
      <c r="F47" s="15">
        <v>23.560594752779867</v>
      </c>
      <c r="G47" s="16">
        <v>1.5833138168021326</v>
      </c>
    </row>
    <row r="50" spans="2:7" ht="18.75" x14ac:dyDescent="0.3">
      <c r="B50" s="19" t="s">
        <v>20</v>
      </c>
      <c r="C50" s="19"/>
      <c r="D50" s="19"/>
      <c r="E50" s="19"/>
      <c r="F50" s="19"/>
      <c r="G50" s="19"/>
    </row>
    <row r="51" spans="2:7" ht="47.25" x14ac:dyDescent="0.25">
      <c r="B51" s="1" t="s">
        <v>1</v>
      </c>
      <c r="C51" s="1" t="s">
        <v>2</v>
      </c>
      <c r="D51" s="2" t="s">
        <v>3</v>
      </c>
      <c r="E51" s="3" t="s">
        <v>4</v>
      </c>
      <c r="F51" s="2" t="s">
        <v>5</v>
      </c>
      <c r="G51" s="4" t="s">
        <v>4</v>
      </c>
    </row>
    <row r="52" spans="2:7" ht="15.75" x14ac:dyDescent="0.25">
      <c r="B52" s="5">
        <v>1</v>
      </c>
      <c r="C52" s="6">
        <v>1.3276759383333301</v>
      </c>
      <c r="D52" s="7">
        <v>8.0599598534329449</v>
      </c>
      <c r="E52" s="8">
        <v>1.8522034386247117</v>
      </c>
      <c r="F52" s="7">
        <v>21.258816011778883</v>
      </c>
      <c r="G52" s="8">
        <v>4.0751771380702735</v>
      </c>
    </row>
    <row r="53" spans="2:7" ht="15.75" x14ac:dyDescent="0.25">
      <c r="B53" s="9">
        <v>2</v>
      </c>
      <c r="C53" s="10">
        <v>7.8895345883333299</v>
      </c>
      <c r="D53" s="11">
        <v>7.2283321479445348</v>
      </c>
      <c r="E53" s="12">
        <v>1.8685774322200415</v>
      </c>
      <c r="F53" s="11">
        <v>13.314866690272021</v>
      </c>
      <c r="G53" s="12">
        <v>2.7202931857812094</v>
      </c>
    </row>
    <row r="54" spans="2:7" ht="15.75" x14ac:dyDescent="0.25">
      <c r="B54" s="9">
        <v>3</v>
      </c>
      <c r="C54" s="10">
        <v>14.4482597266667</v>
      </c>
      <c r="D54" s="11">
        <v>6.9256137751285936</v>
      </c>
      <c r="E54" s="12">
        <v>1.8709513387644439</v>
      </c>
      <c r="F54" s="11">
        <v>13.310452165881037</v>
      </c>
      <c r="G54" s="12">
        <v>2.812430883887362</v>
      </c>
    </row>
    <row r="55" spans="2:7" ht="15.75" x14ac:dyDescent="0.25">
      <c r="B55" s="9">
        <v>4</v>
      </c>
      <c r="C55" s="10">
        <v>22.154523054999999</v>
      </c>
      <c r="D55" s="11">
        <v>6.2453737381457968</v>
      </c>
      <c r="E55" s="12">
        <v>1.8882920854320611</v>
      </c>
      <c r="F55" s="11">
        <v>13.5241138756711</v>
      </c>
      <c r="G55" s="12">
        <v>3.1214132782048312</v>
      </c>
    </row>
    <row r="56" spans="2:7" ht="15.75" x14ac:dyDescent="0.25">
      <c r="B56" s="9">
        <v>5</v>
      </c>
      <c r="C56" s="10">
        <v>29.776458139999999</v>
      </c>
      <c r="D56" s="11">
        <v>5.4457544988609774</v>
      </c>
      <c r="E56" s="12">
        <v>1.9057675061751393</v>
      </c>
      <c r="F56" s="11">
        <v>16.1861906553635</v>
      </c>
      <c r="G56" s="12">
        <v>2.8360118490636483</v>
      </c>
    </row>
    <row r="57" spans="2:7" ht="15.75" x14ac:dyDescent="0.25">
      <c r="B57" s="9">
        <v>6</v>
      </c>
      <c r="C57" s="10">
        <v>37.3965773183333</v>
      </c>
      <c r="D57" s="11">
        <v>4.5280289296750436</v>
      </c>
      <c r="E57" s="12">
        <v>1.9797973304889624</v>
      </c>
      <c r="F57" s="11">
        <v>17.364893584792551</v>
      </c>
      <c r="G57" s="12">
        <v>3.0360547120981689</v>
      </c>
    </row>
    <row r="58" spans="2:7" ht="15.75" x14ac:dyDescent="0.25">
      <c r="B58" s="9">
        <v>7</v>
      </c>
      <c r="C58" s="10">
        <v>45.113714545000001</v>
      </c>
      <c r="D58" s="11">
        <v>10.44531562804255</v>
      </c>
      <c r="E58" s="12">
        <v>1.8937027627862881</v>
      </c>
      <c r="F58" s="11">
        <v>14.878489025091433</v>
      </c>
      <c r="G58" s="12">
        <v>3.2604462478729692</v>
      </c>
    </row>
    <row r="59" spans="2:7" ht="15.75" x14ac:dyDescent="0.25">
      <c r="B59" s="9">
        <v>8</v>
      </c>
      <c r="C59" s="10">
        <v>52.718675310000002</v>
      </c>
      <c r="D59" s="11">
        <v>13.03325778053455</v>
      </c>
      <c r="E59" s="12">
        <v>1.8815933489948415</v>
      </c>
      <c r="F59" s="11">
        <v>19.171769308489285</v>
      </c>
      <c r="G59" s="12">
        <v>2.8238631937747001</v>
      </c>
    </row>
    <row r="60" spans="2:7" ht="15.75" x14ac:dyDescent="0.25">
      <c r="B60" s="9">
        <v>9</v>
      </c>
      <c r="C60" s="10">
        <v>60.343967196666704</v>
      </c>
      <c r="D60" s="11">
        <v>13.551280034883982</v>
      </c>
      <c r="E60" s="12">
        <v>1.6517260215105989</v>
      </c>
      <c r="F60" s="11">
        <v>19.875683283626582</v>
      </c>
      <c r="G60" s="12">
        <v>2.5296102509868392</v>
      </c>
    </row>
    <row r="61" spans="2:7" ht="15.75" x14ac:dyDescent="0.25">
      <c r="B61" s="9">
        <v>10</v>
      </c>
      <c r="C61" s="10">
        <v>68.085985801666695</v>
      </c>
      <c r="D61" s="11">
        <v>8.0587749365276178</v>
      </c>
      <c r="E61" s="12">
        <v>1.4694498249598753</v>
      </c>
      <c r="F61" s="11">
        <v>16.677435053767983</v>
      </c>
      <c r="G61" s="12">
        <v>2.9149829180575502</v>
      </c>
    </row>
    <row r="62" spans="2:7" ht="15.75" x14ac:dyDescent="0.25">
      <c r="B62" s="9">
        <v>11</v>
      </c>
      <c r="C62" s="10">
        <v>75.706957541666696</v>
      </c>
      <c r="D62" s="11">
        <v>4.2453167518419255</v>
      </c>
      <c r="E62" s="12">
        <v>1.8232045764812257</v>
      </c>
      <c r="F62" s="11">
        <v>17.085699046225152</v>
      </c>
      <c r="G62" s="12">
        <v>2.5515457157730097</v>
      </c>
    </row>
    <row r="63" spans="2:7" ht="15.75" x14ac:dyDescent="0.25">
      <c r="B63" s="13">
        <v>12</v>
      </c>
      <c r="C63" s="14">
        <v>83.334343803333297</v>
      </c>
      <c r="D63" s="15">
        <v>2.9622031878508714</v>
      </c>
      <c r="E63" s="16">
        <v>2.1408538667177011</v>
      </c>
      <c r="F63" s="15">
        <v>16.00978328472565</v>
      </c>
      <c r="G63" s="16">
        <v>2.1937773681886683</v>
      </c>
    </row>
  </sheetData>
  <mergeCells count="5">
    <mergeCell ref="L2:Q2"/>
    <mergeCell ref="B2:G2"/>
    <mergeCell ref="B18:G18"/>
    <mergeCell ref="B34:G34"/>
    <mergeCell ref="B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70BE-2036-4775-A502-9CB10E8B40E4}">
  <dimension ref="B1:Q79"/>
  <sheetViews>
    <sheetView workbookViewId="0">
      <selection activeCell="B66" sqref="B66:G79"/>
    </sheetView>
  </sheetViews>
  <sheetFormatPr defaultRowHeight="15" x14ac:dyDescent="0.25"/>
  <cols>
    <col min="15" max="16" width="9.5703125" bestFit="1" customWidth="1"/>
  </cols>
  <sheetData>
    <row r="1" spans="2:17" ht="18.75" x14ac:dyDescent="0.25"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7" ht="19.5" thickBot="1" x14ac:dyDescent="0.35">
      <c r="B2" s="19" t="s">
        <v>21</v>
      </c>
      <c r="C2" s="19"/>
      <c r="D2" s="19"/>
      <c r="E2" s="19"/>
      <c r="F2" s="19"/>
      <c r="G2" s="19"/>
      <c r="H2" s="18"/>
      <c r="I2" s="18"/>
      <c r="J2" s="18"/>
      <c r="K2" s="18"/>
      <c r="L2" s="19" t="s">
        <v>40</v>
      </c>
      <c r="M2" s="19"/>
      <c r="N2" s="19"/>
      <c r="O2" s="19"/>
      <c r="P2" s="19"/>
      <c r="Q2" s="19"/>
    </row>
    <row r="3" spans="2:17" ht="48" thickBot="1" x14ac:dyDescent="0.3">
      <c r="B3" s="1" t="s">
        <v>1</v>
      </c>
      <c r="C3" s="1" t="s">
        <v>2</v>
      </c>
      <c r="D3" s="2" t="s">
        <v>3</v>
      </c>
      <c r="E3" s="3" t="s">
        <v>4</v>
      </c>
      <c r="F3" s="2" t="s">
        <v>5</v>
      </c>
      <c r="G3" s="4" t="s">
        <v>4</v>
      </c>
      <c r="L3" s="1" t="s">
        <v>1</v>
      </c>
      <c r="M3" s="1" t="s">
        <v>2</v>
      </c>
      <c r="N3" s="2" t="s">
        <v>3</v>
      </c>
      <c r="O3" s="3" t="s">
        <v>4</v>
      </c>
      <c r="P3" s="2"/>
      <c r="Q3" s="4"/>
    </row>
    <row r="4" spans="2:17" ht="16.5" thickBot="1" x14ac:dyDescent="0.3">
      <c r="B4" s="5">
        <v>1</v>
      </c>
      <c r="C4" s="6">
        <v>1.3204921949999999</v>
      </c>
      <c r="D4" s="7">
        <v>129.44885758902527</v>
      </c>
      <c r="E4" s="8">
        <v>17.925319271627902</v>
      </c>
      <c r="F4" s="7">
        <v>212.87595631024112</v>
      </c>
      <c r="G4" s="8">
        <v>31.659751129445702</v>
      </c>
      <c r="L4" s="5">
        <v>1</v>
      </c>
      <c r="M4" s="6">
        <v>1.3398599683333301</v>
      </c>
      <c r="N4" s="7">
        <f>AVERAGE(D4,D20,D36)</f>
        <v>137.26941738269662</v>
      </c>
      <c r="O4" s="8">
        <f>MAX(E4,E20,E36)</f>
        <v>24.543024607422399</v>
      </c>
      <c r="P4" s="7"/>
      <c r="Q4" s="8"/>
    </row>
    <row r="5" spans="2:17" ht="16.5" thickBot="1" x14ac:dyDescent="0.3">
      <c r="B5" s="9">
        <v>2</v>
      </c>
      <c r="C5" s="10">
        <v>7.8800693883333297</v>
      </c>
      <c r="D5" s="11">
        <v>119.35800449352587</v>
      </c>
      <c r="E5" s="12">
        <v>16.733116825580233</v>
      </c>
      <c r="F5" s="11">
        <v>181.49865283272825</v>
      </c>
      <c r="G5" s="12">
        <v>23.143011638944767</v>
      </c>
      <c r="L5" s="9">
        <v>2</v>
      </c>
      <c r="M5" s="10">
        <v>9.0173490966666705</v>
      </c>
      <c r="N5" s="7">
        <f>AVERAGE(D5,D21,D37)</f>
        <v>125.21034619384312</v>
      </c>
      <c r="O5" s="8">
        <f t="shared" ref="O5:O15" si="0">MAX(E5,E21,E37)</f>
        <v>22.589725875894121</v>
      </c>
      <c r="P5" s="11"/>
      <c r="Q5" s="12"/>
    </row>
    <row r="6" spans="2:17" ht="16.5" thickBot="1" x14ac:dyDescent="0.3">
      <c r="B6" s="9">
        <v>3</v>
      </c>
      <c r="C6" s="10">
        <v>14.404675908333299</v>
      </c>
      <c r="D6" s="11">
        <v>116.68533381750626</v>
      </c>
      <c r="E6" s="12">
        <v>16.222699936412564</v>
      </c>
      <c r="F6" s="11">
        <v>179.04585463293475</v>
      </c>
      <c r="G6" s="12">
        <v>24.274449081629268</v>
      </c>
      <c r="L6" s="9">
        <v>3</v>
      </c>
      <c r="M6" s="10">
        <v>16.665751208333301</v>
      </c>
      <c r="N6" s="7">
        <f>AVERAGE(D6,D22,D38)</f>
        <v>122.42949247958569</v>
      </c>
      <c r="O6" s="8">
        <f t="shared" si="0"/>
        <v>21.062301440526447</v>
      </c>
      <c r="P6" s="11"/>
      <c r="Q6" s="12"/>
    </row>
    <row r="7" spans="2:17" ht="16.5" thickBot="1" x14ac:dyDescent="0.3">
      <c r="B7" s="9">
        <v>4</v>
      </c>
      <c r="C7" s="10">
        <v>22.095857746666699</v>
      </c>
      <c r="D7" s="11">
        <v>101.9724301575107</v>
      </c>
      <c r="E7" s="12">
        <v>14.617916705211172</v>
      </c>
      <c r="F7" s="11">
        <v>191.74712426342273</v>
      </c>
      <c r="G7" s="12">
        <v>25.584163535613776</v>
      </c>
      <c r="L7" s="9">
        <v>4</v>
      </c>
      <c r="M7" s="10">
        <v>24.469805953333299</v>
      </c>
      <c r="N7" s="7">
        <f t="shared" ref="N7:N14" si="1">AVERAGE(D7,D23,D39)</f>
        <v>106.68587234607799</v>
      </c>
      <c r="O7" s="8">
        <f t="shared" si="0"/>
        <v>19.188784443009816</v>
      </c>
      <c r="P7" s="11"/>
      <c r="Q7" s="12"/>
    </row>
    <row r="8" spans="2:17" ht="16.5" thickBot="1" x14ac:dyDescent="0.3">
      <c r="B8" s="9">
        <v>5</v>
      </c>
      <c r="C8" s="10">
        <v>29.676702618333302</v>
      </c>
      <c r="D8" s="11">
        <v>87.000259020894532</v>
      </c>
      <c r="E8" s="12">
        <v>12.822824102354582</v>
      </c>
      <c r="F8" s="11">
        <v>201.18198928543899</v>
      </c>
      <c r="G8" s="12">
        <v>28.07332165561051</v>
      </c>
      <c r="L8" s="9">
        <v>5</v>
      </c>
      <c r="M8" s="10">
        <v>32.154817633333302</v>
      </c>
      <c r="N8" s="7">
        <f t="shared" si="1"/>
        <v>88.034850503564201</v>
      </c>
      <c r="O8" s="8">
        <f t="shared" si="0"/>
        <v>13.728275236528136</v>
      </c>
      <c r="P8" s="11"/>
      <c r="Q8" s="12"/>
    </row>
    <row r="9" spans="2:17" ht="16.5" thickBot="1" x14ac:dyDescent="0.3">
      <c r="B9" s="9">
        <v>6</v>
      </c>
      <c r="C9" s="10">
        <v>37.252254950000001</v>
      </c>
      <c r="D9" s="11">
        <v>74.61270839267597</v>
      </c>
      <c r="E9" s="12">
        <v>11.475318823880146</v>
      </c>
      <c r="F9" s="11">
        <v>205.72471228590089</v>
      </c>
      <c r="G9" s="12">
        <v>29.550998372193337</v>
      </c>
      <c r="L9" s="9">
        <v>6</v>
      </c>
      <c r="M9" s="10">
        <v>39.8546005616667</v>
      </c>
      <c r="N9" s="7">
        <f t="shared" si="1"/>
        <v>72.641522078712327</v>
      </c>
      <c r="O9" s="8">
        <f t="shared" si="0"/>
        <v>11.475318823880146</v>
      </c>
      <c r="P9" s="11"/>
      <c r="Q9" s="12"/>
    </row>
    <row r="10" spans="2:17" ht="16.5" thickBot="1" x14ac:dyDescent="0.3">
      <c r="B10" s="9">
        <v>7</v>
      </c>
      <c r="C10" s="10">
        <v>44.964429393333297</v>
      </c>
      <c r="D10" s="11">
        <v>149.81488305074592</v>
      </c>
      <c r="E10" s="12">
        <v>21.882944720792747</v>
      </c>
      <c r="F10" s="11">
        <v>219.55866111926164</v>
      </c>
      <c r="G10" s="12">
        <v>30.247103275910401</v>
      </c>
      <c r="L10" s="9">
        <v>7</v>
      </c>
      <c r="M10" s="10">
        <v>47.606810629999998</v>
      </c>
      <c r="N10" s="7">
        <f t="shared" si="1"/>
        <v>171.09734968351236</v>
      </c>
      <c r="O10" s="8">
        <f t="shared" si="0"/>
        <v>45.031088193899429</v>
      </c>
      <c r="P10" s="11"/>
      <c r="Q10" s="12"/>
    </row>
    <row r="11" spans="2:17" ht="16.5" thickBot="1" x14ac:dyDescent="0.3">
      <c r="B11" s="9">
        <v>8</v>
      </c>
      <c r="C11" s="10">
        <v>52.537328485000003</v>
      </c>
      <c r="D11" s="11">
        <v>160.25065802598701</v>
      </c>
      <c r="E11" s="12">
        <v>17.340727842434777</v>
      </c>
      <c r="F11" s="11">
        <v>230.17758947703064</v>
      </c>
      <c r="G11" s="12">
        <v>32.873814689199932</v>
      </c>
      <c r="L11" s="9">
        <v>8</v>
      </c>
      <c r="M11" s="10">
        <v>55.266515406666699</v>
      </c>
      <c r="N11" s="7">
        <f t="shared" si="1"/>
        <v>185.54190331924963</v>
      </c>
      <c r="O11" s="8">
        <f t="shared" si="0"/>
        <v>38.77326087683722</v>
      </c>
      <c r="P11" s="11"/>
      <c r="Q11" s="12"/>
    </row>
    <row r="12" spans="2:17" ht="16.5" thickBot="1" x14ac:dyDescent="0.3">
      <c r="B12" s="9">
        <v>9</v>
      </c>
      <c r="C12" s="10">
        <v>60.155647561666697</v>
      </c>
      <c r="D12" s="11">
        <v>159.60172673273314</v>
      </c>
      <c r="E12" s="12">
        <v>16.754885180400294</v>
      </c>
      <c r="F12" s="11">
        <v>237.61342111642625</v>
      </c>
      <c r="G12" s="12">
        <v>32.734895113659583</v>
      </c>
      <c r="L12" s="9">
        <v>9</v>
      </c>
      <c r="M12" s="10">
        <v>62.917503018333299</v>
      </c>
      <c r="N12" s="7">
        <f t="shared" si="1"/>
        <v>185.31582533465416</v>
      </c>
      <c r="O12" s="8">
        <f t="shared" si="0"/>
        <v>37.304013832236492</v>
      </c>
      <c r="P12" s="11"/>
      <c r="Q12" s="12"/>
    </row>
    <row r="13" spans="2:17" ht="16.5" thickBot="1" x14ac:dyDescent="0.3">
      <c r="B13" s="9">
        <v>10</v>
      </c>
      <c r="C13" s="10">
        <v>67.902516516666694</v>
      </c>
      <c r="D13" s="11">
        <v>91.833840869196862</v>
      </c>
      <c r="E13" s="12">
        <v>16.472952028840176</v>
      </c>
      <c r="F13" s="11">
        <v>225.89397257713077</v>
      </c>
      <c r="G13" s="12">
        <v>31.637238903551626</v>
      </c>
      <c r="L13" s="9">
        <v>10</v>
      </c>
      <c r="M13" s="10">
        <v>70.683653031666694</v>
      </c>
      <c r="N13" s="7">
        <f t="shared" si="1"/>
        <v>101.64691298206384</v>
      </c>
      <c r="O13" s="8">
        <f t="shared" si="0"/>
        <v>23.822816050905303</v>
      </c>
      <c r="P13" s="11"/>
      <c r="Q13" s="12"/>
    </row>
    <row r="14" spans="2:17" ht="16.5" thickBot="1" x14ac:dyDescent="0.3">
      <c r="B14" s="9">
        <v>11</v>
      </c>
      <c r="C14" s="10">
        <v>75.490393331666695</v>
      </c>
      <c r="D14" s="11">
        <v>55.725583284034073</v>
      </c>
      <c r="E14" s="12">
        <v>10.923039531750401</v>
      </c>
      <c r="F14" s="11">
        <v>216.76314451418827</v>
      </c>
      <c r="G14" s="12">
        <v>30.494877630687657</v>
      </c>
      <c r="L14" s="9">
        <v>11</v>
      </c>
      <c r="M14" s="10">
        <v>78.374975346666702</v>
      </c>
      <c r="N14" s="7">
        <f t="shared" si="1"/>
        <v>54.047151802196225</v>
      </c>
      <c r="O14" s="8">
        <f t="shared" si="0"/>
        <v>11.009469456533399</v>
      </c>
      <c r="P14" s="11"/>
      <c r="Q14" s="12"/>
    </row>
    <row r="15" spans="2:17" ht="16.5" thickBot="1" x14ac:dyDescent="0.3">
      <c r="B15" s="13">
        <v>12</v>
      </c>
      <c r="C15" s="14">
        <v>83.0996978816667</v>
      </c>
      <c r="D15" s="15">
        <v>38.750779991973864</v>
      </c>
      <c r="E15" s="16">
        <v>8.276096659909248</v>
      </c>
      <c r="F15" s="15">
        <v>208.55408253930861</v>
      </c>
      <c r="G15" s="16">
        <v>29.623073671943995</v>
      </c>
      <c r="L15" s="13">
        <v>12</v>
      </c>
      <c r="M15" s="14">
        <v>86.047670088333305</v>
      </c>
      <c r="N15" s="7">
        <f>AVERAGE(D15,D31,D47)</f>
        <v>33.353571150922519</v>
      </c>
      <c r="O15" s="8">
        <f t="shared" si="0"/>
        <v>11.514945227603905</v>
      </c>
      <c r="P15" s="15"/>
      <c r="Q15" s="16"/>
    </row>
    <row r="18" spans="2:7" ht="18.75" x14ac:dyDescent="0.3">
      <c r="B18" s="19" t="s">
        <v>22</v>
      </c>
      <c r="C18" s="19"/>
      <c r="D18" s="19"/>
      <c r="E18" s="19"/>
      <c r="F18" s="19"/>
      <c r="G18" s="19"/>
    </row>
    <row r="19" spans="2:7" ht="47.25" x14ac:dyDescent="0.25">
      <c r="B19" s="1" t="s">
        <v>1</v>
      </c>
      <c r="C19" s="1" t="s">
        <v>2</v>
      </c>
      <c r="D19" s="2" t="s">
        <v>3</v>
      </c>
      <c r="E19" s="3" t="s">
        <v>4</v>
      </c>
      <c r="F19" s="2" t="s">
        <v>5</v>
      </c>
      <c r="G19" s="4" t="s">
        <v>4</v>
      </c>
    </row>
    <row r="20" spans="2:7" ht="15.75" x14ac:dyDescent="0.25">
      <c r="B20" s="5">
        <v>1</v>
      </c>
      <c r="C20" s="6">
        <v>1.3204921949999999</v>
      </c>
      <c r="D20" s="7">
        <v>132.61880218685423</v>
      </c>
      <c r="E20" s="8">
        <v>3.8509727213897569</v>
      </c>
      <c r="F20" s="7">
        <v>187.91769689505375</v>
      </c>
      <c r="G20" s="8">
        <v>24.24467393080015</v>
      </c>
    </row>
    <row r="21" spans="2:7" ht="15.75" x14ac:dyDescent="0.25">
      <c r="B21" s="9">
        <v>2</v>
      </c>
      <c r="C21" s="10">
        <v>7.8800693883333297</v>
      </c>
      <c r="D21" s="11">
        <v>121.64258022400449</v>
      </c>
      <c r="E21" s="12">
        <v>4.4326060227403037</v>
      </c>
      <c r="F21" s="11">
        <v>163.77678441105149</v>
      </c>
      <c r="G21" s="12">
        <v>26.840182198350178</v>
      </c>
    </row>
    <row r="22" spans="2:7" ht="15.75" x14ac:dyDescent="0.25">
      <c r="B22" s="9">
        <v>3</v>
      </c>
      <c r="C22" s="10">
        <v>14.404675908333299</v>
      </c>
      <c r="D22" s="11">
        <v>118.77298137928149</v>
      </c>
      <c r="E22" s="12">
        <v>4.7221371327080117</v>
      </c>
      <c r="F22" s="11">
        <v>161.49707194070001</v>
      </c>
      <c r="G22" s="12">
        <v>23.481013910139527</v>
      </c>
    </row>
    <row r="23" spans="2:7" ht="15.75" x14ac:dyDescent="0.25">
      <c r="B23" s="9">
        <v>4</v>
      </c>
      <c r="C23" s="10">
        <v>22.095857746666699</v>
      </c>
      <c r="D23" s="11">
        <v>104.07542561322977</v>
      </c>
      <c r="E23" s="12">
        <v>6.7507516056787926</v>
      </c>
      <c r="F23" s="11">
        <v>178.81772874288276</v>
      </c>
      <c r="G23" s="12">
        <v>29.663259184469595</v>
      </c>
    </row>
    <row r="24" spans="2:7" ht="15.75" x14ac:dyDescent="0.25">
      <c r="B24" s="9">
        <v>5</v>
      </c>
      <c r="C24" s="10">
        <v>29.676702618333302</v>
      </c>
      <c r="D24" s="11">
        <v>86.043713874398009</v>
      </c>
      <c r="E24" s="12">
        <v>8.1937267822853403</v>
      </c>
      <c r="F24" s="11">
        <v>190.45998543831476</v>
      </c>
      <c r="G24" s="12">
        <v>25.176163281212453</v>
      </c>
    </row>
    <row r="25" spans="2:7" ht="15.75" x14ac:dyDescent="0.25">
      <c r="B25" s="9">
        <v>6</v>
      </c>
      <c r="C25" s="10">
        <v>37.252254950000001</v>
      </c>
      <c r="D25" s="11">
        <v>71.253976766112274</v>
      </c>
      <c r="E25" s="12">
        <v>9.4508010281204236</v>
      </c>
      <c r="F25" s="11">
        <v>193.19025178354676</v>
      </c>
      <c r="G25" s="12">
        <v>23.581137829424492</v>
      </c>
    </row>
    <row r="26" spans="2:7" ht="15.75" x14ac:dyDescent="0.25">
      <c r="B26" s="9">
        <v>7</v>
      </c>
      <c r="C26" s="10">
        <v>44.964429393333297</v>
      </c>
      <c r="D26" s="11">
        <v>159.5047452941715</v>
      </c>
      <c r="E26" s="12">
        <v>7.0775575102964101</v>
      </c>
      <c r="F26" s="11">
        <v>215.67490281400222</v>
      </c>
      <c r="G26" s="12">
        <v>30.176004116811363</v>
      </c>
    </row>
    <row r="27" spans="2:7" ht="15.75" x14ac:dyDescent="0.25">
      <c r="B27" s="9">
        <v>8</v>
      </c>
      <c r="C27" s="10">
        <v>52.537328485000003</v>
      </c>
      <c r="D27" s="11">
        <v>167.78296227043626</v>
      </c>
      <c r="E27" s="12">
        <v>3.6930941518370073</v>
      </c>
      <c r="F27" s="11">
        <v>230.26908214414524</v>
      </c>
      <c r="G27" s="12">
        <v>30.000725862041236</v>
      </c>
    </row>
    <row r="28" spans="2:7" ht="15.75" x14ac:dyDescent="0.25">
      <c r="B28" s="9">
        <v>9</v>
      </c>
      <c r="C28" s="10">
        <v>60.155647561666697</v>
      </c>
      <c r="D28" s="11">
        <v>166.92942192305375</v>
      </c>
      <c r="E28" s="12">
        <v>3.0498722568907892</v>
      </c>
      <c r="F28" s="11">
        <v>237.72352652702949</v>
      </c>
      <c r="G28" s="12">
        <v>36.491116603170568</v>
      </c>
    </row>
    <row r="29" spans="2:7" ht="15.75" x14ac:dyDescent="0.25">
      <c r="B29" s="9">
        <v>10</v>
      </c>
      <c r="C29" s="10">
        <v>67.902516516666694</v>
      </c>
      <c r="D29" s="11">
        <v>91.267080599284313</v>
      </c>
      <c r="E29" s="12">
        <v>7.4980441947760657</v>
      </c>
      <c r="F29" s="11">
        <v>227.04592580810976</v>
      </c>
      <c r="G29" s="12">
        <v>33.853849047741619</v>
      </c>
    </row>
    <row r="30" spans="2:7" ht="15.75" x14ac:dyDescent="0.25">
      <c r="B30" s="9">
        <v>11</v>
      </c>
      <c r="C30" s="10">
        <v>75.490393331666695</v>
      </c>
      <c r="D30" s="11">
        <v>51.588186028839097</v>
      </c>
      <c r="E30" s="12">
        <v>11.009469456533399</v>
      </c>
      <c r="F30" s="11">
        <v>223.41626832619775</v>
      </c>
      <c r="G30" s="12">
        <v>33.430781107649025</v>
      </c>
    </row>
    <row r="31" spans="2:7" ht="15.75" x14ac:dyDescent="0.25">
      <c r="B31" s="13">
        <v>12</v>
      </c>
      <c r="C31" s="14">
        <v>83.0996978816667</v>
      </c>
      <c r="D31" s="15">
        <v>32.687744657525329</v>
      </c>
      <c r="E31" s="16">
        <v>11.514945227603905</v>
      </c>
      <c r="F31" s="15">
        <v>214.09082877211301</v>
      </c>
      <c r="G31" s="16">
        <v>35.310431284059867</v>
      </c>
    </row>
    <row r="34" spans="2:7" ht="18.75" x14ac:dyDescent="0.3">
      <c r="B34" s="19" t="s">
        <v>23</v>
      </c>
      <c r="C34" s="19"/>
      <c r="D34" s="19"/>
      <c r="E34" s="19"/>
      <c r="F34" s="19"/>
      <c r="G34" s="19"/>
    </row>
    <row r="35" spans="2:7" ht="47.25" x14ac:dyDescent="0.25">
      <c r="B35" s="1" t="s">
        <v>1</v>
      </c>
      <c r="C35" s="1" t="s">
        <v>2</v>
      </c>
      <c r="D35" s="2" t="s">
        <v>3</v>
      </c>
      <c r="E35" s="3" t="s">
        <v>4</v>
      </c>
      <c r="F35" s="2" t="s">
        <v>5</v>
      </c>
      <c r="G35" s="4" t="s">
        <v>4</v>
      </c>
    </row>
    <row r="36" spans="2:7" ht="15.75" x14ac:dyDescent="0.25">
      <c r="B36" s="5">
        <v>1</v>
      </c>
      <c r="C36" s="6">
        <v>1.3204921949999999</v>
      </c>
      <c r="D36" s="7">
        <v>149.74059237221033</v>
      </c>
      <c r="E36" s="8">
        <v>24.543024607422399</v>
      </c>
      <c r="F36" s="7">
        <v>151.27260429204202</v>
      </c>
      <c r="G36" s="8">
        <v>52.680068045150158</v>
      </c>
    </row>
    <row r="37" spans="2:7" ht="15.75" x14ac:dyDescent="0.25">
      <c r="B37" s="9">
        <v>2</v>
      </c>
      <c r="C37" s="10">
        <v>7.8800693883333297</v>
      </c>
      <c r="D37" s="11">
        <v>134.63045386399901</v>
      </c>
      <c r="E37" s="12">
        <v>22.589725875894121</v>
      </c>
      <c r="F37" s="11">
        <v>109.51023476925992</v>
      </c>
      <c r="G37" s="12">
        <v>33.864017360696373</v>
      </c>
    </row>
    <row r="38" spans="2:7" ht="15.75" x14ac:dyDescent="0.25">
      <c r="B38" s="9">
        <v>3</v>
      </c>
      <c r="C38" s="10">
        <v>14.404675908333299</v>
      </c>
      <c r="D38" s="11">
        <v>131.83016224196933</v>
      </c>
      <c r="E38" s="12">
        <v>21.062301440526447</v>
      </c>
      <c r="F38" s="11">
        <v>110.2797563245412</v>
      </c>
      <c r="G38" s="12">
        <v>22.203863014465711</v>
      </c>
    </row>
    <row r="39" spans="2:7" ht="15.75" x14ac:dyDescent="0.25">
      <c r="B39" s="9">
        <v>4</v>
      </c>
      <c r="C39" s="10">
        <v>22.095857746666699</v>
      </c>
      <c r="D39" s="11">
        <v>114.0097612674935</v>
      </c>
      <c r="E39" s="12">
        <v>19.188784443009816</v>
      </c>
      <c r="F39" s="11">
        <v>131.04750031409159</v>
      </c>
      <c r="G39" s="12">
        <v>44.803141512216584</v>
      </c>
    </row>
    <row r="40" spans="2:7" ht="15.75" x14ac:dyDescent="0.25">
      <c r="B40" s="9">
        <v>5</v>
      </c>
      <c r="C40" s="10">
        <v>29.676702618333302</v>
      </c>
      <c r="D40" s="11">
        <v>91.060578615400061</v>
      </c>
      <c r="E40" s="12">
        <v>13.728275236528136</v>
      </c>
      <c r="F40" s="11">
        <v>140.776333268592</v>
      </c>
      <c r="G40" s="12">
        <v>41.78397012620789</v>
      </c>
    </row>
    <row r="41" spans="2:7" x14ac:dyDescent="0.25">
      <c r="B41" s="9">
        <v>6</v>
      </c>
      <c r="C41" s="10">
        <v>37.252254950000001</v>
      </c>
      <c r="D41" s="11">
        <v>72.057881077348711</v>
      </c>
      <c r="E41" s="12">
        <v>10.770897064626148</v>
      </c>
      <c r="F41" s="11">
        <v>146.59133905670231</v>
      </c>
      <c r="G41" s="12">
        <v>43.608850769827669</v>
      </c>
    </row>
    <row r="42" spans="2:7" ht="15.75" x14ac:dyDescent="0.25">
      <c r="B42" s="9">
        <v>7</v>
      </c>
      <c r="C42" s="10">
        <v>44.964429393333297</v>
      </c>
      <c r="D42" s="11">
        <v>203.97242070561967</v>
      </c>
      <c r="E42" s="12">
        <v>45.031088193899429</v>
      </c>
      <c r="F42" s="11">
        <v>182.32067482877198</v>
      </c>
      <c r="G42" s="12">
        <v>57.591029151347172</v>
      </c>
    </row>
    <row r="43" spans="2:7" ht="15.75" x14ac:dyDescent="0.25">
      <c r="B43" s="9">
        <v>8</v>
      </c>
      <c r="C43" s="10">
        <v>52.537328485000003</v>
      </c>
      <c r="D43" s="11">
        <v>228.59208966132564</v>
      </c>
      <c r="E43" s="12">
        <v>38.77326087683722</v>
      </c>
      <c r="F43" s="11">
        <v>214.28479659777932</v>
      </c>
      <c r="G43" s="12">
        <v>66.550617931625396</v>
      </c>
    </row>
    <row r="44" spans="2:7" ht="15.75" x14ac:dyDescent="0.25">
      <c r="B44" s="9">
        <v>9</v>
      </c>
      <c r="C44" s="10">
        <v>60.155647561666697</v>
      </c>
      <c r="D44" s="11">
        <v>229.41632734817566</v>
      </c>
      <c r="E44" s="12">
        <v>37.304013832236492</v>
      </c>
      <c r="F44" s="11">
        <v>234.85229230646902</v>
      </c>
      <c r="G44" s="12">
        <v>69.760442706922703</v>
      </c>
    </row>
    <row r="45" spans="2:7" ht="15.75" x14ac:dyDescent="0.25">
      <c r="B45" s="9">
        <v>10</v>
      </c>
      <c r="C45" s="10">
        <v>67.902516516666694</v>
      </c>
      <c r="D45" s="11">
        <v>121.83981747771033</v>
      </c>
      <c r="E45" s="12">
        <v>23.822816050905303</v>
      </c>
      <c r="F45" s="11">
        <v>213.87454342764465</v>
      </c>
      <c r="G45" s="12">
        <v>58.981287420665907</v>
      </c>
    </row>
    <row r="46" spans="2:7" ht="15.75" x14ac:dyDescent="0.25">
      <c r="B46" s="9">
        <v>11</v>
      </c>
      <c r="C46" s="10">
        <v>75.490393331666695</v>
      </c>
      <c r="D46" s="11">
        <v>54.827686093715499</v>
      </c>
      <c r="E46" s="12">
        <v>9.7782663631137154</v>
      </c>
      <c r="F46" s="11">
        <v>195.74663868809068</v>
      </c>
      <c r="G46" s="12">
        <v>50.926951237238825</v>
      </c>
    </row>
    <row r="47" spans="2:7" ht="16.5" thickBot="1" x14ac:dyDescent="0.3">
      <c r="B47" s="13">
        <v>12</v>
      </c>
      <c r="C47" s="14">
        <v>83.0996978816667</v>
      </c>
      <c r="D47" s="15">
        <v>28.622188803268369</v>
      </c>
      <c r="E47" s="16">
        <v>5.8194440846047586</v>
      </c>
      <c r="F47" s="15">
        <v>182.11440261924233</v>
      </c>
      <c r="G47" s="16">
        <v>46.408701319867077</v>
      </c>
    </row>
    <row r="50" spans="2:7" ht="19.5" thickBot="1" x14ac:dyDescent="0.35">
      <c r="B50" s="19" t="s">
        <v>16</v>
      </c>
      <c r="C50" s="19"/>
      <c r="D50" s="19"/>
      <c r="E50" s="19"/>
      <c r="F50" s="19"/>
      <c r="G50" s="19"/>
    </row>
    <row r="51" spans="2:7" ht="48" thickBot="1" x14ac:dyDescent="0.3">
      <c r="B51" s="1" t="s">
        <v>1</v>
      </c>
      <c r="C51" s="1" t="s">
        <v>2</v>
      </c>
      <c r="D51" s="2" t="s">
        <v>3</v>
      </c>
      <c r="E51" s="3" t="s">
        <v>4</v>
      </c>
      <c r="F51" s="2" t="s">
        <v>5</v>
      </c>
      <c r="G51" s="4" t="s">
        <v>4</v>
      </c>
    </row>
    <row r="52" spans="2:7" ht="15.75" x14ac:dyDescent="0.25">
      <c r="B52" s="5">
        <v>1</v>
      </c>
      <c r="C52" s="6">
        <v>1.3204921949999999</v>
      </c>
      <c r="D52" s="7">
        <v>121.66747903891844</v>
      </c>
      <c r="E52" s="8">
        <v>27.357389188458789</v>
      </c>
      <c r="F52" s="7">
        <v>184.3455595454044</v>
      </c>
      <c r="G52" s="8">
        <v>45.509025667778431</v>
      </c>
    </row>
    <row r="53" spans="2:7" ht="15.75" x14ac:dyDescent="0.25">
      <c r="B53" s="9">
        <v>2</v>
      </c>
      <c r="C53" s="10">
        <v>7.8800693883333297</v>
      </c>
      <c r="D53" s="11">
        <v>110.77867124240701</v>
      </c>
      <c r="E53" s="12">
        <v>25.463580132712742</v>
      </c>
      <c r="F53" s="11">
        <v>144.42961190011357</v>
      </c>
      <c r="G53" s="12">
        <v>37.737947703149921</v>
      </c>
    </row>
    <row r="54" spans="2:7" ht="15.75" x14ac:dyDescent="0.25">
      <c r="B54" s="9">
        <v>3</v>
      </c>
      <c r="C54" s="10">
        <v>14.404675908333299</v>
      </c>
      <c r="D54" s="11">
        <v>108.79924098624322</v>
      </c>
      <c r="E54" s="12">
        <v>24.580180360063245</v>
      </c>
      <c r="F54" s="11">
        <v>138.12597659929901</v>
      </c>
      <c r="G54" s="12">
        <v>38.78694652058978</v>
      </c>
    </row>
    <row r="55" spans="2:7" ht="15.75" x14ac:dyDescent="0.25">
      <c r="B55" s="9">
        <v>4</v>
      </c>
      <c r="C55" s="10">
        <v>22.095857746666699</v>
      </c>
      <c r="D55" s="11">
        <v>98.031229794927725</v>
      </c>
      <c r="E55" s="12">
        <v>22.914411314991799</v>
      </c>
      <c r="F55" s="11">
        <v>162.4457510488426</v>
      </c>
      <c r="G55" s="12">
        <v>40.908322916065778</v>
      </c>
    </row>
    <row r="56" spans="2:7" ht="15.75" x14ac:dyDescent="0.25">
      <c r="B56" s="9">
        <v>5</v>
      </c>
      <c r="C56" s="10">
        <v>29.676702618333302</v>
      </c>
      <c r="D56" s="11">
        <v>83.464562452777585</v>
      </c>
      <c r="E56" s="12">
        <v>18.947192333540261</v>
      </c>
      <c r="F56" s="11">
        <v>164.44027693631958</v>
      </c>
      <c r="G56" s="12">
        <v>37.104043019863909</v>
      </c>
    </row>
    <row r="57" spans="2:7" ht="15.75" x14ac:dyDescent="0.25">
      <c r="B57" s="9">
        <v>6</v>
      </c>
      <c r="C57" s="10">
        <v>37.252254950000001</v>
      </c>
      <c r="D57" s="11">
        <v>70.66155052138707</v>
      </c>
      <c r="E57" s="12">
        <v>16.44577722100831</v>
      </c>
      <c r="F57" s="11">
        <v>169.4305441232554</v>
      </c>
      <c r="G57" s="12">
        <v>32.403722233631882</v>
      </c>
    </row>
    <row r="58" spans="2:7" ht="15.75" x14ac:dyDescent="0.25">
      <c r="B58" s="9">
        <v>7</v>
      </c>
      <c r="C58" s="10">
        <v>44.964429393333297</v>
      </c>
      <c r="D58" s="11">
        <v>161.06000975752801</v>
      </c>
      <c r="E58" s="12">
        <v>34.582963875470696</v>
      </c>
      <c r="F58" s="11">
        <v>188.64798466505601</v>
      </c>
      <c r="G58" s="12">
        <v>53.840283919925781</v>
      </c>
    </row>
    <row r="59" spans="2:7" ht="15.75" x14ac:dyDescent="0.25">
      <c r="B59" s="9">
        <v>8</v>
      </c>
      <c r="C59" s="10">
        <v>52.537328485000003</v>
      </c>
      <c r="D59" s="11">
        <v>192.46066422261421</v>
      </c>
      <c r="E59" s="12">
        <v>38.628510517734</v>
      </c>
      <c r="F59" s="11">
        <v>219.27600631611821</v>
      </c>
      <c r="G59" s="12">
        <v>57.344095076219254</v>
      </c>
    </row>
    <row r="60" spans="2:7" ht="15.75" x14ac:dyDescent="0.25">
      <c r="B60" s="9">
        <v>9</v>
      </c>
      <c r="C60" s="10">
        <v>60.155647561666697</v>
      </c>
      <c r="D60" s="11">
        <v>194.39100835307778</v>
      </c>
      <c r="E60" s="12">
        <v>38.751314147574668</v>
      </c>
      <c r="F60" s="11">
        <v>233.82687931235319</v>
      </c>
      <c r="G60" s="12">
        <v>65.61265565055605</v>
      </c>
    </row>
    <row r="61" spans="2:7" ht="15.75" x14ac:dyDescent="0.25">
      <c r="B61" s="9">
        <v>10</v>
      </c>
      <c r="C61" s="10">
        <v>67.902516516666694</v>
      </c>
      <c r="D61" s="11">
        <v>114.44955697161485</v>
      </c>
      <c r="E61" s="12">
        <v>24.44636920378203</v>
      </c>
      <c r="F61" s="11">
        <v>218.39225684350239</v>
      </c>
      <c r="G61" s="12">
        <v>68.18695181992058</v>
      </c>
    </row>
    <row r="62" spans="2:7" ht="15.75" x14ac:dyDescent="0.25">
      <c r="B62" s="9">
        <v>11</v>
      </c>
      <c r="C62" s="10">
        <v>75.490393331666695</v>
      </c>
      <c r="D62" s="11">
        <v>55.364951647453964</v>
      </c>
      <c r="E62" s="12">
        <v>14.676532043099067</v>
      </c>
      <c r="F62" s="11">
        <v>199.06733988350501</v>
      </c>
      <c r="G62" s="12">
        <v>56.710997283051348</v>
      </c>
    </row>
    <row r="63" spans="2:7" ht="16.5" thickBot="1" x14ac:dyDescent="0.3">
      <c r="B63" s="13">
        <v>12</v>
      </c>
      <c r="C63" s="14">
        <v>83.0996978816667</v>
      </c>
      <c r="D63" s="15">
        <v>29.607038265762963</v>
      </c>
      <c r="E63" s="16">
        <v>10.264499361677338</v>
      </c>
      <c r="F63" s="15">
        <v>181.57698508760018</v>
      </c>
      <c r="G63" s="16">
        <v>47.500129903288077</v>
      </c>
    </row>
    <row r="66" spans="2:7" ht="19.5" thickBot="1" x14ac:dyDescent="0.35">
      <c r="B66" s="19" t="s">
        <v>24</v>
      </c>
      <c r="C66" s="19"/>
      <c r="D66" s="19"/>
      <c r="E66" s="19"/>
      <c r="F66" s="19"/>
      <c r="G66" s="19"/>
    </row>
    <row r="67" spans="2:7" ht="48" thickBot="1" x14ac:dyDescent="0.3">
      <c r="B67" s="1" t="s">
        <v>1</v>
      </c>
      <c r="C67" s="1" t="s">
        <v>2</v>
      </c>
      <c r="D67" s="2" t="s">
        <v>3</v>
      </c>
      <c r="E67" s="3" t="s">
        <v>4</v>
      </c>
      <c r="F67" s="2" t="s">
        <v>5</v>
      </c>
      <c r="G67" s="4" t="s">
        <v>4</v>
      </c>
    </row>
    <row r="68" spans="2:7" ht="15.75" x14ac:dyDescent="0.25">
      <c r="B68" s="5">
        <v>1</v>
      </c>
      <c r="C68" s="6">
        <v>1.3204921949999999</v>
      </c>
      <c r="D68" s="7">
        <v>135.3946810152332</v>
      </c>
      <c r="E68" s="8">
        <v>15.656639660325535</v>
      </c>
      <c r="F68" s="7">
        <v>207.57242858370017</v>
      </c>
      <c r="G68" s="8">
        <v>22.597755534298809</v>
      </c>
    </row>
    <row r="69" spans="2:7" ht="15.75" x14ac:dyDescent="0.25">
      <c r="B69" s="9">
        <v>2</v>
      </c>
      <c r="C69" s="10">
        <v>7.8800693883333297</v>
      </c>
      <c r="D69" s="11">
        <v>121.9595838739322</v>
      </c>
      <c r="E69" s="12">
        <v>15.694048144465963</v>
      </c>
      <c r="F69" s="11">
        <v>167.35440771370841</v>
      </c>
      <c r="G69" s="12">
        <v>27.21393535685511</v>
      </c>
    </row>
    <row r="70" spans="2:7" ht="15.75" x14ac:dyDescent="0.25">
      <c r="B70" s="9">
        <v>3</v>
      </c>
      <c r="C70" s="10">
        <v>14.404675908333299</v>
      </c>
      <c r="D70" s="11">
        <v>118.52826776094301</v>
      </c>
      <c r="E70" s="12">
        <v>15.603665162168534</v>
      </c>
      <c r="F70" s="11">
        <v>161.72120009199679</v>
      </c>
      <c r="G70" s="12">
        <v>24.88008323518946</v>
      </c>
    </row>
    <row r="71" spans="2:7" ht="15.75" x14ac:dyDescent="0.25">
      <c r="B71" s="9">
        <v>4</v>
      </c>
      <c r="C71" s="10">
        <v>22.095857746666699</v>
      </c>
      <c r="D71" s="11">
        <v>102.67021946579625</v>
      </c>
      <c r="E71" s="12">
        <v>14.958267069321485</v>
      </c>
      <c r="F71" s="11">
        <v>173.09454188721878</v>
      </c>
      <c r="G71" s="12">
        <v>24.234570472997127</v>
      </c>
    </row>
    <row r="72" spans="2:7" ht="15.75" x14ac:dyDescent="0.25">
      <c r="B72" s="9">
        <v>5</v>
      </c>
      <c r="C72" s="10">
        <v>29.676702618333302</v>
      </c>
      <c r="D72" s="11">
        <v>85.528198368596975</v>
      </c>
      <c r="E72" s="12">
        <v>14.708659415642215</v>
      </c>
      <c r="F72" s="11">
        <v>191.23758082726823</v>
      </c>
      <c r="G72" s="12">
        <v>24.705202473354003</v>
      </c>
    </row>
    <row r="73" spans="2:7" ht="15.75" x14ac:dyDescent="0.25">
      <c r="B73" s="9">
        <v>6</v>
      </c>
      <c r="C73" s="10">
        <v>37.252254950000001</v>
      </c>
      <c r="D73" s="11">
        <v>71.279521536548941</v>
      </c>
      <c r="E73" s="12">
        <v>13.995149594832984</v>
      </c>
      <c r="F73" s="11">
        <v>194.62520447059859</v>
      </c>
      <c r="G73" s="12">
        <v>31.707122700473111</v>
      </c>
    </row>
    <row r="74" spans="2:7" ht="15.75" x14ac:dyDescent="0.25">
      <c r="B74" s="9">
        <v>7</v>
      </c>
      <c r="C74" s="10">
        <v>44.964429393333297</v>
      </c>
      <c r="D74" s="11">
        <v>164.09638810774658</v>
      </c>
      <c r="E74" s="12">
        <v>15.043509890305625</v>
      </c>
      <c r="F74" s="11">
        <v>221.79820648549722</v>
      </c>
      <c r="G74" s="12">
        <v>29.05744729667385</v>
      </c>
    </row>
    <row r="75" spans="2:7" ht="15.75" x14ac:dyDescent="0.25">
      <c r="B75" s="9">
        <v>8</v>
      </c>
      <c r="C75" s="10">
        <v>52.537328485000003</v>
      </c>
      <c r="D75" s="11">
        <v>167.13971986733463</v>
      </c>
      <c r="E75" s="12">
        <v>13.947715562055643</v>
      </c>
      <c r="F75" s="11">
        <v>241.33379866472859</v>
      </c>
      <c r="G75" s="12">
        <v>28.462465127903968</v>
      </c>
    </row>
    <row r="76" spans="2:7" ht="15.75" x14ac:dyDescent="0.25">
      <c r="B76" s="9">
        <v>9</v>
      </c>
      <c r="C76" s="10">
        <v>60.155647561666697</v>
      </c>
      <c r="D76" s="11">
        <v>165.07881585308741</v>
      </c>
      <c r="E76" s="12">
        <v>13.92307186374828</v>
      </c>
      <c r="F76" s="11">
        <v>247.3278048774514</v>
      </c>
      <c r="G76" s="12">
        <v>33.264963728257477</v>
      </c>
    </row>
    <row r="77" spans="2:7" ht="15.75" x14ac:dyDescent="0.25">
      <c r="B77" s="9">
        <v>10</v>
      </c>
      <c r="C77" s="10">
        <v>67.902516516666694</v>
      </c>
      <c r="D77" s="11">
        <v>90.831277564423686</v>
      </c>
      <c r="E77" s="12">
        <v>15.758367154561698</v>
      </c>
      <c r="F77" s="11">
        <v>224.06059365231721</v>
      </c>
      <c r="G77" s="12">
        <v>34.751813595352864</v>
      </c>
    </row>
    <row r="78" spans="2:7" ht="15.75" x14ac:dyDescent="0.25">
      <c r="B78" s="9">
        <v>11</v>
      </c>
      <c r="C78" s="10">
        <v>75.490393331666695</v>
      </c>
      <c r="D78" s="11">
        <v>47.901298504949082</v>
      </c>
      <c r="E78" s="12">
        <v>14.094219810847708</v>
      </c>
      <c r="F78" s="11">
        <v>212.08918960575744</v>
      </c>
      <c r="G78" s="12">
        <v>23.803212571017621</v>
      </c>
    </row>
    <row r="79" spans="2:7" ht="16.5" thickBot="1" x14ac:dyDescent="0.3">
      <c r="B79" s="13">
        <v>12</v>
      </c>
      <c r="C79" s="14">
        <v>83.0996978816667</v>
      </c>
      <c r="D79" s="15">
        <v>28.734649623585803</v>
      </c>
      <c r="E79" s="16">
        <v>13.256534399153084</v>
      </c>
      <c r="F79" s="15">
        <v>201.91944298679201</v>
      </c>
      <c r="G79" s="16">
        <v>26.974538600666833</v>
      </c>
    </row>
  </sheetData>
  <mergeCells count="6">
    <mergeCell ref="L2:Q2"/>
    <mergeCell ref="B66:G66"/>
    <mergeCell ref="B2:G2"/>
    <mergeCell ref="B18:G18"/>
    <mergeCell ref="B34:G34"/>
    <mergeCell ref="B50:G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27CA-D542-43A4-A26A-1DB29C99D6C5}">
  <dimension ref="B2:Q79"/>
  <sheetViews>
    <sheetView topLeftCell="A52" workbookViewId="0">
      <selection activeCell="B66" sqref="B66:G79"/>
    </sheetView>
  </sheetViews>
  <sheetFormatPr defaultRowHeight="15" x14ac:dyDescent="0.25"/>
  <sheetData>
    <row r="2" spans="2:17" ht="19.5" thickBot="1" x14ac:dyDescent="0.35">
      <c r="B2" s="19" t="s">
        <v>21</v>
      </c>
      <c r="C2" s="19"/>
      <c r="D2" s="19"/>
      <c r="E2" s="19"/>
      <c r="F2" s="19"/>
      <c r="G2" s="19"/>
      <c r="L2" s="19" t="s">
        <v>40</v>
      </c>
      <c r="M2" s="19"/>
      <c r="N2" s="19"/>
      <c r="O2" s="19"/>
      <c r="P2" s="19"/>
      <c r="Q2" s="19"/>
    </row>
    <row r="3" spans="2:17" ht="48" thickBot="1" x14ac:dyDescent="0.3">
      <c r="B3" s="1" t="s">
        <v>1</v>
      </c>
      <c r="C3" s="1" t="s">
        <v>2</v>
      </c>
      <c r="D3" s="2" t="s">
        <v>3</v>
      </c>
      <c r="E3" s="3" t="s">
        <v>4</v>
      </c>
      <c r="F3" s="2" t="s">
        <v>5</v>
      </c>
      <c r="G3" s="4" t="s">
        <v>4</v>
      </c>
      <c r="L3" s="1" t="s">
        <v>1</v>
      </c>
      <c r="M3" s="1" t="s">
        <v>2</v>
      </c>
      <c r="N3" s="2" t="s">
        <v>3</v>
      </c>
      <c r="O3" s="3" t="s">
        <v>4</v>
      </c>
      <c r="P3" s="2"/>
      <c r="Q3" s="4"/>
    </row>
    <row r="4" spans="2:17" ht="16.5" thickBot="1" x14ac:dyDescent="0.3">
      <c r="B4" s="5">
        <v>1</v>
      </c>
      <c r="C4" s="6">
        <v>1.3201255066666699</v>
      </c>
      <c r="D4" s="7">
        <v>14.653964342404512</v>
      </c>
      <c r="E4" s="8">
        <v>2.5924778350558166</v>
      </c>
      <c r="F4" s="7">
        <v>23.640100956106934</v>
      </c>
      <c r="G4" s="8">
        <v>2.947287510748843</v>
      </c>
      <c r="L4" s="5">
        <v>1</v>
      </c>
      <c r="M4" s="6">
        <v>1.3398599683333301</v>
      </c>
      <c r="N4" s="7">
        <f>AVERAGE(D4,D20,D36)</f>
        <v>15.475038406895443</v>
      </c>
      <c r="O4" s="8">
        <f>MAX(E4,E20,E36)</f>
        <v>2.5924778350558166</v>
      </c>
      <c r="P4" s="7"/>
      <c r="Q4" s="8"/>
    </row>
    <row r="5" spans="2:17" ht="16.5" thickBot="1" x14ac:dyDescent="0.3">
      <c r="B5" s="9">
        <v>2</v>
      </c>
      <c r="C5" s="10">
        <v>7.8563052433333302</v>
      </c>
      <c r="D5" s="11">
        <v>13.489606540893947</v>
      </c>
      <c r="E5" s="12">
        <v>2.4862624044111907</v>
      </c>
      <c r="F5" s="11">
        <v>19.912537365441612</v>
      </c>
      <c r="G5" s="12">
        <v>3.3496302003005729</v>
      </c>
      <c r="L5" s="9">
        <v>2</v>
      </c>
      <c r="M5" s="10">
        <v>9.0173490966666705</v>
      </c>
      <c r="N5" s="7">
        <f>AVERAGE(D5,D21,D37)</f>
        <v>14.110077174018805</v>
      </c>
      <c r="O5" s="8">
        <f t="shared" ref="O5:O15" si="0">MAX(E5,E21,E37)</f>
        <v>2.4862624044111907</v>
      </c>
      <c r="P5" s="11"/>
      <c r="Q5" s="12"/>
    </row>
    <row r="6" spans="2:17" ht="16.5" thickBot="1" x14ac:dyDescent="0.3">
      <c r="B6" s="9">
        <v>3</v>
      </c>
      <c r="C6" s="10">
        <v>14.39396251</v>
      </c>
      <c r="D6" s="11">
        <v>13.148559047919479</v>
      </c>
      <c r="E6" s="12">
        <v>2.4396476895287185</v>
      </c>
      <c r="F6" s="11">
        <v>19.680626744128077</v>
      </c>
      <c r="G6" s="12">
        <v>3.3648492285107063</v>
      </c>
      <c r="L6" s="9">
        <v>3</v>
      </c>
      <c r="M6" s="10">
        <v>16.665751208333301</v>
      </c>
      <c r="N6" s="7">
        <f>AVERAGE(D6,D22,D38)</f>
        <v>13.753725719355955</v>
      </c>
      <c r="O6" s="8">
        <f t="shared" si="0"/>
        <v>2.4396476895287185</v>
      </c>
      <c r="P6" s="11"/>
      <c r="Q6" s="12"/>
    </row>
    <row r="7" spans="2:17" ht="16.5" thickBot="1" x14ac:dyDescent="0.3">
      <c r="B7" s="9">
        <v>4</v>
      </c>
      <c r="C7" s="10">
        <v>22.090158523333301</v>
      </c>
      <c r="D7" s="11">
        <v>11.649826206244517</v>
      </c>
      <c r="E7" s="12">
        <v>2.058783674201794</v>
      </c>
      <c r="F7" s="11">
        <v>21.266222595215286</v>
      </c>
      <c r="G7" s="12">
        <v>3.4276428311517013</v>
      </c>
      <c r="L7" s="9">
        <v>4</v>
      </c>
      <c r="M7" s="10">
        <v>24.469805953333299</v>
      </c>
      <c r="N7" s="7">
        <f t="shared" ref="N7:N14" si="1">AVERAGE(D7,D23,D39)</f>
        <v>12.002418305544717</v>
      </c>
      <c r="O7" s="8">
        <f t="shared" si="0"/>
        <v>2.058783674201794</v>
      </c>
      <c r="P7" s="11"/>
      <c r="Q7" s="12"/>
    </row>
    <row r="8" spans="2:17" ht="16.5" thickBot="1" x14ac:dyDescent="0.3">
      <c r="B8" s="9">
        <v>5</v>
      </c>
      <c r="C8" s="10">
        <v>29.682225304999999</v>
      </c>
      <c r="D8" s="11">
        <v>9.998211188283495</v>
      </c>
      <c r="E8" s="12">
        <v>1.7549556818186265</v>
      </c>
      <c r="F8" s="11">
        <v>22.495923245233833</v>
      </c>
      <c r="G8" s="12">
        <v>3.2956395168039285</v>
      </c>
      <c r="L8" s="9">
        <v>5</v>
      </c>
      <c r="M8" s="10">
        <v>32.154817633333302</v>
      </c>
      <c r="N8" s="7">
        <f t="shared" si="1"/>
        <v>9.980502128602593</v>
      </c>
      <c r="O8" s="8">
        <f t="shared" si="0"/>
        <v>1.7549556818186265</v>
      </c>
      <c r="P8" s="11"/>
      <c r="Q8" s="12"/>
    </row>
    <row r="9" spans="2:17" ht="16.5" thickBot="1" x14ac:dyDescent="0.3">
      <c r="B9" s="9">
        <v>6</v>
      </c>
      <c r="C9" s="10">
        <v>37.263558931666701</v>
      </c>
      <c r="D9" s="11">
        <v>8.5676875089863067</v>
      </c>
      <c r="E9" s="12">
        <v>1.5568403599447291</v>
      </c>
      <c r="F9" s="11">
        <v>22.682987665994844</v>
      </c>
      <c r="G9" s="12">
        <v>3.505273093741422</v>
      </c>
      <c r="L9" s="9">
        <v>6</v>
      </c>
      <c r="M9" s="10">
        <v>39.8546005616667</v>
      </c>
      <c r="N9" s="7">
        <f t="shared" si="1"/>
        <v>8.2714705274029701</v>
      </c>
      <c r="O9" s="8">
        <f t="shared" si="0"/>
        <v>1.5568403599447291</v>
      </c>
      <c r="P9" s="11"/>
      <c r="Q9" s="12"/>
    </row>
    <row r="10" spans="2:17" ht="16.5" thickBot="1" x14ac:dyDescent="0.3">
      <c r="B10" s="9">
        <v>7</v>
      </c>
      <c r="C10" s="10">
        <v>44.984206416666702</v>
      </c>
      <c r="D10" s="11">
        <v>16.4879030136083</v>
      </c>
      <c r="E10" s="12">
        <v>2.7781508561820405</v>
      </c>
      <c r="F10" s="11">
        <v>24.704065141163728</v>
      </c>
      <c r="G10" s="12">
        <v>3.2258486700427111</v>
      </c>
      <c r="L10" s="9">
        <v>7</v>
      </c>
      <c r="M10" s="10">
        <v>47.606810629999998</v>
      </c>
      <c r="N10" s="7">
        <f t="shared" si="1"/>
        <v>18.090873074924307</v>
      </c>
      <c r="O10" s="8">
        <f t="shared" si="0"/>
        <v>2.8829869369735093</v>
      </c>
      <c r="P10" s="11"/>
      <c r="Q10" s="12"/>
    </row>
    <row r="11" spans="2:17" ht="16.5" thickBot="1" x14ac:dyDescent="0.3">
      <c r="B11" s="9">
        <v>8</v>
      </c>
      <c r="C11" s="10">
        <v>52.570096120000002</v>
      </c>
      <c r="D11" s="11">
        <v>16.940120120291954</v>
      </c>
      <c r="E11" s="12">
        <v>2.4982858672833945</v>
      </c>
      <c r="F11" s="11">
        <v>25.715593101955513</v>
      </c>
      <c r="G11" s="12">
        <v>3.0837110774548839</v>
      </c>
      <c r="L11" s="9">
        <v>8</v>
      </c>
      <c r="M11" s="10">
        <v>55.266515406666699</v>
      </c>
      <c r="N11" s="7">
        <f t="shared" si="1"/>
        <v>18.600005667477184</v>
      </c>
      <c r="O11" s="8">
        <f t="shared" si="0"/>
        <v>2.9197594253727135</v>
      </c>
      <c r="P11" s="11"/>
      <c r="Q11" s="12"/>
    </row>
    <row r="12" spans="2:17" ht="16.5" thickBot="1" x14ac:dyDescent="0.3">
      <c r="B12" s="9">
        <v>9</v>
      </c>
      <c r="C12" s="10">
        <v>60.1611928033333</v>
      </c>
      <c r="D12" s="11">
        <v>16.853467138525147</v>
      </c>
      <c r="E12" s="12">
        <v>2.476257746993539</v>
      </c>
      <c r="F12" s="11">
        <v>26.385747315040135</v>
      </c>
      <c r="G12" s="12">
        <v>3.279091686284902</v>
      </c>
      <c r="L12" s="9">
        <v>9</v>
      </c>
      <c r="M12" s="10">
        <v>62.917503018333299</v>
      </c>
      <c r="N12" s="7">
        <f t="shared" si="1"/>
        <v>18.475759636022811</v>
      </c>
      <c r="O12" s="8">
        <f t="shared" si="0"/>
        <v>2.9691813532756703</v>
      </c>
      <c r="P12" s="11"/>
      <c r="Q12" s="12"/>
    </row>
    <row r="13" spans="2:17" ht="16.5" thickBot="1" x14ac:dyDescent="0.3">
      <c r="B13" s="9">
        <v>10</v>
      </c>
      <c r="C13" s="10">
        <v>67.929420454999999</v>
      </c>
      <c r="D13" s="11">
        <v>10.059212297052962</v>
      </c>
      <c r="E13" s="12">
        <v>1.763462201109036</v>
      </c>
      <c r="F13" s="11">
        <v>25.141914230276022</v>
      </c>
      <c r="G13" s="12">
        <v>3.6011612333522449</v>
      </c>
      <c r="L13" s="9">
        <v>10</v>
      </c>
      <c r="M13" s="10">
        <v>70.683653031666694</v>
      </c>
      <c r="N13" s="7">
        <f t="shared" si="1"/>
        <v>10.877092707955923</v>
      </c>
      <c r="O13" s="8">
        <f t="shared" si="0"/>
        <v>1.763462201109036</v>
      </c>
      <c r="P13" s="11"/>
      <c r="Q13" s="12"/>
    </row>
    <row r="14" spans="2:17" ht="16.5" thickBot="1" x14ac:dyDescent="0.3">
      <c r="B14" s="9">
        <v>11</v>
      </c>
      <c r="C14" s="10">
        <v>75.518200338333301</v>
      </c>
      <c r="D14" s="11">
        <v>6.0684529052820801</v>
      </c>
      <c r="E14" s="12">
        <v>1.2586214928383741</v>
      </c>
      <c r="F14" s="11">
        <v>23.987519920565877</v>
      </c>
      <c r="G14" s="12">
        <v>3.498561539295943</v>
      </c>
      <c r="L14" s="9">
        <v>11</v>
      </c>
      <c r="M14" s="10">
        <v>78.374975346666702</v>
      </c>
      <c r="N14" s="7">
        <f t="shared" si="1"/>
        <v>6.1233924153189365</v>
      </c>
      <c r="O14" s="8">
        <f t="shared" si="0"/>
        <v>1.2586214928383741</v>
      </c>
      <c r="P14" s="11"/>
      <c r="Q14" s="12"/>
    </row>
    <row r="15" spans="2:17" ht="16.5" thickBot="1" x14ac:dyDescent="0.3">
      <c r="B15" s="13">
        <v>12</v>
      </c>
      <c r="C15" s="14">
        <v>83.110230625</v>
      </c>
      <c r="D15" s="15">
        <v>4.1179059515383791</v>
      </c>
      <c r="E15" s="16">
        <v>1.0042077242056315</v>
      </c>
      <c r="F15" s="15">
        <v>23.104808511701012</v>
      </c>
      <c r="G15" s="16">
        <v>3.6593539586172272</v>
      </c>
      <c r="L15" s="13">
        <v>12</v>
      </c>
      <c r="M15" s="14">
        <v>86.047670088333305</v>
      </c>
      <c r="N15" s="7">
        <f>AVERAGE(D15,D31,D47)</f>
        <v>3.8696568507204598</v>
      </c>
      <c r="O15" s="8">
        <f t="shared" si="0"/>
        <v>1.0042077242056315</v>
      </c>
      <c r="P15" s="15"/>
      <c r="Q15" s="16"/>
    </row>
    <row r="18" spans="2:7" ht="19.5" thickBot="1" x14ac:dyDescent="0.35">
      <c r="B18" s="19" t="s">
        <v>22</v>
      </c>
      <c r="C18" s="19"/>
      <c r="D18" s="19"/>
      <c r="E18" s="19"/>
      <c r="F18" s="19"/>
      <c r="G18" s="19"/>
    </row>
    <row r="19" spans="2:7" ht="47.25" x14ac:dyDescent="0.25">
      <c r="B19" s="1" t="s">
        <v>1</v>
      </c>
      <c r="C19" s="1" t="s">
        <v>2</v>
      </c>
      <c r="D19" s="2" t="s">
        <v>3</v>
      </c>
      <c r="E19" s="3" t="s">
        <v>4</v>
      </c>
      <c r="F19" s="2" t="s">
        <v>5</v>
      </c>
      <c r="G19" s="4" t="s">
        <v>4</v>
      </c>
    </row>
    <row r="20" spans="2:7" ht="15.75" x14ac:dyDescent="0.25">
      <c r="B20" s="5">
        <v>1</v>
      </c>
      <c r="C20" s="6">
        <v>1.3201255066666699</v>
      </c>
      <c r="D20" s="7">
        <v>15.098598326301586</v>
      </c>
      <c r="E20" s="8">
        <v>1.6989559883879575</v>
      </c>
      <c r="F20" s="7">
        <v>19.749152233545555</v>
      </c>
      <c r="G20" s="8">
        <v>8.6241558025818037</v>
      </c>
    </row>
    <row r="21" spans="2:7" ht="15.75" x14ac:dyDescent="0.25">
      <c r="B21" s="9">
        <v>2</v>
      </c>
      <c r="C21" s="10">
        <v>7.8563052433333302</v>
      </c>
      <c r="D21" s="11">
        <v>13.588176171234277</v>
      </c>
      <c r="E21" s="12">
        <v>1.5483197020143293</v>
      </c>
      <c r="F21" s="11">
        <v>15.712343186082748</v>
      </c>
      <c r="G21" s="12">
        <v>6.7711558358821105</v>
      </c>
    </row>
    <row r="22" spans="2:7" ht="15.75" x14ac:dyDescent="0.25">
      <c r="B22" s="9">
        <v>3</v>
      </c>
      <c r="C22" s="10">
        <v>14.39396251</v>
      </c>
      <c r="D22" s="11">
        <v>13.266417496858249</v>
      </c>
      <c r="E22" s="12">
        <v>1.5175078466684997</v>
      </c>
      <c r="F22" s="11">
        <v>15.402096958044437</v>
      </c>
      <c r="G22" s="12">
        <v>6.6078377273055118</v>
      </c>
    </row>
    <row r="23" spans="2:7" ht="15.75" x14ac:dyDescent="0.25">
      <c r="B23" s="9">
        <v>4</v>
      </c>
      <c r="C23" s="10">
        <v>22.090158523333301</v>
      </c>
      <c r="D23" s="11">
        <v>11.484708116892286</v>
      </c>
      <c r="E23" s="12">
        <v>1.4553828206951551</v>
      </c>
      <c r="F23" s="11">
        <v>17.09680663192654</v>
      </c>
      <c r="G23" s="12">
        <v>7.4573786029864255</v>
      </c>
    </row>
    <row r="24" spans="2:7" ht="15.75" x14ac:dyDescent="0.25">
      <c r="B24" s="9">
        <v>5</v>
      </c>
      <c r="C24" s="10">
        <v>29.682225304999999</v>
      </c>
      <c r="D24" s="11">
        <v>9.7236429724033222</v>
      </c>
      <c r="E24" s="12">
        <v>1.1408393920678539</v>
      </c>
      <c r="F24" s="11">
        <v>18.608430076315301</v>
      </c>
      <c r="G24" s="12">
        <v>8.2231032009655607</v>
      </c>
    </row>
    <row r="25" spans="2:7" ht="15.75" x14ac:dyDescent="0.25">
      <c r="B25" s="9">
        <v>6</v>
      </c>
      <c r="C25" s="10">
        <v>37.263558931666701</v>
      </c>
      <c r="D25" s="11">
        <v>8.2182120946572041</v>
      </c>
      <c r="E25" s="12">
        <v>0.97241456381264701</v>
      </c>
      <c r="F25" s="11">
        <v>19.2370818102955</v>
      </c>
      <c r="G25" s="12">
        <v>8.3624170915731177</v>
      </c>
    </row>
    <row r="26" spans="2:7" ht="15.75" x14ac:dyDescent="0.25">
      <c r="B26" s="9">
        <v>7</v>
      </c>
      <c r="C26" s="10">
        <v>44.984206416666702</v>
      </c>
      <c r="D26" s="11">
        <v>17.029370499899326</v>
      </c>
      <c r="E26" s="12">
        <v>2.1254708373234705</v>
      </c>
      <c r="F26" s="11">
        <v>21.38250937708721</v>
      </c>
      <c r="G26" s="12">
        <v>9.2004734932004588</v>
      </c>
    </row>
    <row r="27" spans="2:7" ht="15.75" x14ac:dyDescent="0.25">
      <c r="B27" s="9">
        <v>8</v>
      </c>
      <c r="C27" s="10">
        <v>52.570096120000002</v>
      </c>
      <c r="D27" s="11">
        <v>17.462473186920288</v>
      </c>
      <c r="E27" s="12">
        <v>1.8596374137676712</v>
      </c>
      <c r="F27" s="11">
        <v>23.1295373549206</v>
      </c>
      <c r="G27" s="12">
        <v>9.8782168192457842</v>
      </c>
    </row>
    <row r="28" spans="2:7" ht="15.75" x14ac:dyDescent="0.25">
      <c r="B28" s="9">
        <v>9</v>
      </c>
      <c r="C28" s="10">
        <v>60.1611928033333</v>
      </c>
      <c r="D28" s="11">
        <v>17.347037462132363</v>
      </c>
      <c r="E28" s="12">
        <v>1.8180913810283108</v>
      </c>
      <c r="F28" s="11">
        <v>23.91704326924717</v>
      </c>
      <c r="G28" s="12">
        <v>10.02190741651099</v>
      </c>
    </row>
    <row r="29" spans="2:7" ht="15.75" x14ac:dyDescent="0.25">
      <c r="B29" s="9">
        <v>10</v>
      </c>
      <c r="C29" s="10">
        <v>67.929420454999999</v>
      </c>
      <c r="D29" s="11">
        <v>10.729102403443758</v>
      </c>
      <c r="E29" s="12">
        <v>1.1501372118836097</v>
      </c>
      <c r="F29" s="11">
        <v>22.152736060796162</v>
      </c>
      <c r="G29" s="12">
        <v>9.3809558396300172</v>
      </c>
    </row>
    <row r="30" spans="2:7" ht="15.75" x14ac:dyDescent="0.25">
      <c r="B30" s="9">
        <v>11</v>
      </c>
      <c r="C30" s="10">
        <v>75.518200338333301</v>
      </c>
      <c r="D30" s="11">
        <v>6.3799800884173656</v>
      </c>
      <c r="E30" s="12">
        <v>0.70912376180640257</v>
      </c>
      <c r="F30" s="11">
        <v>21.328369546421072</v>
      </c>
      <c r="G30" s="12">
        <v>9.000356318409251</v>
      </c>
    </row>
    <row r="31" spans="2:7" ht="15.75" x14ac:dyDescent="0.25">
      <c r="B31" s="13">
        <v>12</v>
      </c>
      <c r="C31" s="14">
        <v>83.110230625</v>
      </c>
      <c r="D31" s="15">
        <v>4.2273119191035198</v>
      </c>
      <c r="E31" s="16">
        <v>0.68006689030414724</v>
      </c>
      <c r="F31" s="15">
        <v>20.316065400919058</v>
      </c>
      <c r="G31" s="16">
        <v>8.5300625366085168</v>
      </c>
    </row>
    <row r="34" spans="2:7" ht="18.75" x14ac:dyDescent="0.3">
      <c r="B34" s="19" t="s">
        <v>23</v>
      </c>
      <c r="C34" s="19"/>
      <c r="D34" s="19"/>
      <c r="E34" s="19"/>
      <c r="F34" s="19"/>
      <c r="G34" s="19"/>
    </row>
    <row r="35" spans="2:7" ht="47.25" x14ac:dyDescent="0.25">
      <c r="B35" s="1" t="s">
        <v>1</v>
      </c>
      <c r="C35" s="1" t="s">
        <v>2</v>
      </c>
      <c r="D35" s="2" t="s">
        <v>3</v>
      </c>
      <c r="E35" s="3" t="s">
        <v>4</v>
      </c>
      <c r="F35" s="2" t="s">
        <v>5</v>
      </c>
      <c r="G35" s="4" t="s">
        <v>4</v>
      </c>
    </row>
    <row r="36" spans="2:7" ht="15.75" x14ac:dyDescent="0.25">
      <c r="B36" s="5">
        <v>1</v>
      </c>
      <c r="C36" s="6">
        <v>1.3201255066666699</v>
      </c>
      <c r="D36" s="7">
        <v>16.672552551980232</v>
      </c>
      <c r="E36" s="8">
        <v>2.5142805806663495</v>
      </c>
      <c r="F36" s="7">
        <v>19.804509692925237</v>
      </c>
      <c r="G36" s="8">
        <v>2.8651248024423785</v>
      </c>
    </row>
    <row r="37" spans="2:7" ht="15.75" x14ac:dyDescent="0.25">
      <c r="B37" s="9">
        <v>2</v>
      </c>
      <c r="C37" s="10">
        <v>7.8563052433333302</v>
      </c>
      <c r="D37" s="11">
        <v>15.25244880992819</v>
      </c>
      <c r="E37" s="12">
        <v>2.3961737702713801</v>
      </c>
      <c r="F37" s="11">
        <v>16.4814667380153</v>
      </c>
      <c r="G37" s="12">
        <v>2.3742371042464323</v>
      </c>
    </row>
    <row r="38" spans="2:7" ht="15.75" x14ac:dyDescent="0.25">
      <c r="B38" s="9">
        <v>3</v>
      </c>
      <c r="C38" s="10">
        <v>14.39396251</v>
      </c>
      <c r="D38" s="11">
        <v>14.846200613290133</v>
      </c>
      <c r="E38" s="12">
        <v>2.3443752172841337</v>
      </c>
      <c r="F38" s="11">
        <v>16.280963524737487</v>
      </c>
      <c r="G38" s="12">
        <v>2.3473665411082627</v>
      </c>
    </row>
    <row r="39" spans="2:7" ht="15.75" x14ac:dyDescent="0.25">
      <c r="B39" s="9">
        <v>4</v>
      </c>
      <c r="C39" s="10">
        <v>22.090158523333301</v>
      </c>
      <c r="D39" s="11">
        <v>12.872720593497348</v>
      </c>
      <c r="E39" s="12">
        <v>2.0006906613376088</v>
      </c>
      <c r="F39" s="11">
        <v>18.515989258525977</v>
      </c>
      <c r="G39" s="12">
        <v>2.0850251794443406</v>
      </c>
    </row>
    <row r="40" spans="2:7" ht="15.75" x14ac:dyDescent="0.25">
      <c r="B40" s="9">
        <v>5</v>
      </c>
      <c r="C40" s="10">
        <v>29.682225304999999</v>
      </c>
      <c r="D40" s="11">
        <v>10.21965222512096</v>
      </c>
      <c r="E40" s="12">
        <v>1.6145779375987876</v>
      </c>
      <c r="F40" s="11">
        <v>20.116262641923313</v>
      </c>
      <c r="G40" s="12">
        <v>2.5564701884313181</v>
      </c>
    </row>
    <row r="41" spans="2:7" ht="15.75" x14ac:dyDescent="0.25">
      <c r="B41" s="9">
        <v>6</v>
      </c>
      <c r="C41" s="10">
        <v>37.263558931666701</v>
      </c>
      <c r="D41" s="11">
        <v>8.0285119785653976</v>
      </c>
      <c r="E41" s="12">
        <v>1.2562827695767107</v>
      </c>
      <c r="F41" s="11">
        <v>20.639084259077698</v>
      </c>
      <c r="G41" s="12">
        <v>2.9210874338501704</v>
      </c>
    </row>
    <row r="42" spans="2:7" ht="15.75" x14ac:dyDescent="0.25">
      <c r="B42" s="9">
        <v>7</v>
      </c>
      <c r="C42" s="10">
        <v>44.984206416666702</v>
      </c>
      <c r="D42" s="11">
        <v>20.755345711265299</v>
      </c>
      <c r="E42" s="12">
        <v>2.8829869369735093</v>
      </c>
      <c r="F42" s="11">
        <v>23.560903493638168</v>
      </c>
      <c r="G42" s="12">
        <v>3.0518694617626592</v>
      </c>
    </row>
    <row r="43" spans="2:7" ht="15.75" x14ac:dyDescent="0.25">
      <c r="B43" s="9">
        <v>8</v>
      </c>
      <c r="C43" s="10">
        <v>52.570096120000002</v>
      </c>
      <c r="D43" s="11">
        <v>21.39742369521931</v>
      </c>
      <c r="E43" s="12">
        <v>2.9197594253727135</v>
      </c>
      <c r="F43" s="11">
        <v>26.165109476503222</v>
      </c>
      <c r="G43" s="12">
        <v>3.7169196246629355</v>
      </c>
    </row>
    <row r="44" spans="2:7" ht="15.75" x14ac:dyDescent="0.25">
      <c r="B44" s="9">
        <v>9</v>
      </c>
      <c r="C44" s="10">
        <v>60.1611928033333</v>
      </c>
      <c r="D44" s="11">
        <v>21.226774307410921</v>
      </c>
      <c r="E44" s="12">
        <v>2.9691813532756703</v>
      </c>
      <c r="F44" s="11">
        <v>27.354612314402342</v>
      </c>
      <c r="G44" s="12">
        <v>3.9054303307456326</v>
      </c>
    </row>
    <row r="45" spans="2:7" ht="15.75" x14ac:dyDescent="0.25">
      <c r="B45" s="9">
        <v>10</v>
      </c>
      <c r="C45" s="10">
        <v>67.929420454999999</v>
      </c>
      <c r="D45" s="11">
        <v>11.842963423371046</v>
      </c>
      <c r="E45" s="12">
        <v>1.6191430926574528</v>
      </c>
      <c r="F45" s="11">
        <v>25.293445432147806</v>
      </c>
      <c r="G45" s="12">
        <v>4.0501953391165229</v>
      </c>
    </row>
    <row r="46" spans="2:7" ht="15.75" x14ac:dyDescent="0.25">
      <c r="B46" s="9">
        <v>11</v>
      </c>
      <c r="C46" s="10">
        <v>75.518200338333301</v>
      </c>
      <c r="D46" s="11">
        <v>5.9217442522573673</v>
      </c>
      <c r="E46" s="12">
        <v>0.78461709651625633</v>
      </c>
      <c r="F46" s="11">
        <v>23.331064744327268</v>
      </c>
      <c r="G46" s="12">
        <v>3.7107910730864901</v>
      </c>
    </row>
    <row r="47" spans="2:7" ht="15.75" x14ac:dyDescent="0.25">
      <c r="B47" s="13">
        <v>12</v>
      </c>
      <c r="C47" s="14">
        <v>83.110230625</v>
      </c>
      <c r="D47" s="15">
        <v>3.2637526815194797</v>
      </c>
      <c r="E47" s="16">
        <v>0.57077019078562419</v>
      </c>
      <c r="F47" s="15">
        <v>21.625916192760435</v>
      </c>
      <c r="G47" s="16">
        <v>3.5016464588261682</v>
      </c>
    </row>
    <row r="50" spans="2:7" ht="18.75" x14ac:dyDescent="0.3">
      <c r="B50" s="19" t="s">
        <v>16</v>
      </c>
      <c r="C50" s="19"/>
      <c r="D50" s="19"/>
      <c r="E50" s="19"/>
      <c r="F50" s="19"/>
      <c r="G50" s="19"/>
    </row>
    <row r="51" spans="2:7" ht="47.25" x14ac:dyDescent="0.25">
      <c r="B51" s="1" t="s">
        <v>1</v>
      </c>
      <c r="C51" s="1" t="s">
        <v>2</v>
      </c>
      <c r="D51" s="2" t="s">
        <v>3</v>
      </c>
      <c r="E51" s="3" t="s">
        <v>4</v>
      </c>
      <c r="F51" s="2" t="s">
        <v>5</v>
      </c>
      <c r="G51" s="4" t="s">
        <v>4</v>
      </c>
    </row>
    <row r="52" spans="2:7" ht="15.75" x14ac:dyDescent="0.25">
      <c r="B52" s="5">
        <v>1</v>
      </c>
      <c r="C52" s="6">
        <v>1.3201255066666699</v>
      </c>
      <c r="D52" s="7">
        <v>7.2970229492913274</v>
      </c>
      <c r="E52" s="8">
        <v>2.8768194124798563</v>
      </c>
      <c r="F52" s="7">
        <v>16.280381329309513</v>
      </c>
      <c r="G52" s="8">
        <v>3.1029736624793256</v>
      </c>
    </row>
    <row r="53" spans="2:7" ht="15.75" x14ac:dyDescent="0.25">
      <c r="B53" s="9">
        <v>2</v>
      </c>
      <c r="C53" s="10">
        <v>7.8563052433333302</v>
      </c>
      <c r="D53" s="11">
        <v>6.710278332898473</v>
      </c>
      <c r="E53" s="12">
        <v>2.5262306372212229</v>
      </c>
      <c r="F53" s="11">
        <v>12.041355660833707</v>
      </c>
      <c r="G53" s="12">
        <v>2.2275661658914068</v>
      </c>
    </row>
    <row r="54" spans="2:7" ht="15.75" x14ac:dyDescent="0.25">
      <c r="B54" s="9">
        <v>3</v>
      </c>
      <c r="C54" s="10">
        <v>14.39396251</v>
      </c>
      <c r="D54" s="11">
        <v>6.6404864466934095</v>
      </c>
      <c r="E54" s="12">
        <v>2.4182269458829961</v>
      </c>
      <c r="F54" s="11">
        <v>11.637802042327378</v>
      </c>
      <c r="G54" s="12">
        <v>2.2701578003202472</v>
      </c>
    </row>
    <row r="55" spans="2:7" ht="15.75" x14ac:dyDescent="0.25">
      <c r="B55" s="9">
        <v>4</v>
      </c>
      <c r="C55" s="10">
        <v>22.090158523333301</v>
      </c>
      <c r="D55" s="11">
        <v>6.1550277966942923</v>
      </c>
      <c r="E55" s="12">
        <v>2.1061492227080385</v>
      </c>
      <c r="F55" s="11">
        <v>13.387446316118602</v>
      </c>
      <c r="G55" s="12">
        <v>2.8967357364383499</v>
      </c>
    </row>
    <row r="56" spans="2:7" ht="15.75" x14ac:dyDescent="0.25">
      <c r="B56" s="9">
        <v>5</v>
      </c>
      <c r="C56" s="10">
        <v>29.682225304999999</v>
      </c>
      <c r="D56" s="11">
        <v>5.338786663056811</v>
      </c>
      <c r="E56" s="12">
        <v>1.7727906352439315</v>
      </c>
      <c r="F56" s="11">
        <v>13.999101216252141</v>
      </c>
      <c r="G56" s="12">
        <v>3.3295710494784321</v>
      </c>
    </row>
    <row r="57" spans="2:7" ht="15.75" x14ac:dyDescent="0.25">
      <c r="B57" s="9">
        <v>6</v>
      </c>
      <c r="C57" s="10">
        <v>37.263558931666701</v>
      </c>
      <c r="D57" s="11">
        <v>4.4347037827526039</v>
      </c>
      <c r="E57" s="12">
        <v>1.5450084806196462</v>
      </c>
      <c r="F57" s="11">
        <v>13.29809570763509</v>
      </c>
      <c r="G57" s="12">
        <v>2.3907139131567585</v>
      </c>
    </row>
    <row r="58" spans="2:7" x14ac:dyDescent="0.25">
      <c r="B58" s="9">
        <v>7</v>
      </c>
      <c r="C58" s="10">
        <v>44.984206416666702</v>
      </c>
      <c r="D58" s="11">
        <v>11.480367197773605</v>
      </c>
      <c r="E58" s="12">
        <v>2.9791340118624934</v>
      </c>
      <c r="F58" s="11">
        <v>15.49425778288713</v>
      </c>
      <c r="G58" s="12">
        <v>2.9903788551598911</v>
      </c>
    </row>
    <row r="59" spans="2:7" ht="15.75" x14ac:dyDescent="0.25">
      <c r="B59" s="9">
        <v>8</v>
      </c>
      <c r="C59" s="10">
        <v>52.570096120000002</v>
      </c>
      <c r="D59" s="11">
        <v>14.167475641130451</v>
      </c>
      <c r="E59" s="12">
        <v>3.534351814998387</v>
      </c>
      <c r="F59" s="11">
        <v>17.510368216286185</v>
      </c>
      <c r="G59" s="12">
        <v>3.7989095019533496</v>
      </c>
    </row>
    <row r="60" spans="2:7" ht="15.75" x14ac:dyDescent="0.25">
      <c r="B60" s="9">
        <v>9</v>
      </c>
      <c r="C60" s="10">
        <v>60.1611928033333</v>
      </c>
      <c r="D60" s="11">
        <v>14.417625448363314</v>
      </c>
      <c r="E60" s="12">
        <v>3.5205298843526429</v>
      </c>
      <c r="F60" s="11">
        <v>18.764031406748888</v>
      </c>
      <c r="G60" s="12">
        <v>4.0767502989923585</v>
      </c>
    </row>
    <row r="61" spans="2:7" ht="15.75" x14ac:dyDescent="0.25">
      <c r="B61" s="9">
        <v>10</v>
      </c>
      <c r="C61" s="10">
        <v>67.929420454999999</v>
      </c>
      <c r="D61" s="11">
        <v>7.22146664192526</v>
      </c>
      <c r="E61" s="12">
        <v>1.851519748181734</v>
      </c>
      <c r="F61" s="11">
        <v>17.766963120892459</v>
      </c>
      <c r="G61" s="12">
        <v>4.2110482890420586</v>
      </c>
    </row>
    <row r="62" spans="2:7" ht="15.75" x14ac:dyDescent="0.25">
      <c r="B62" s="9">
        <v>11</v>
      </c>
      <c r="C62" s="10">
        <v>75.518200338333301</v>
      </c>
      <c r="D62" s="11">
        <v>3.2299860066107575</v>
      </c>
      <c r="E62" s="12">
        <v>1.1478755627075035</v>
      </c>
      <c r="F62" s="11">
        <v>16.16914353695606</v>
      </c>
      <c r="G62" s="12">
        <v>4.2401898330316445</v>
      </c>
    </row>
    <row r="63" spans="2:7" ht="16.5" thickBot="1" x14ac:dyDescent="0.3">
      <c r="B63" s="13">
        <v>12</v>
      </c>
      <c r="C63" s="14">
        <v>83.110230625</v>
      </c>
      <c r="D63" s="15">
        <v>2.084465653222916</v>
      </c>
      <c r="E63" s="16">
        <v>0.95519387626323426</v>
      </c>
      <c r="F63" s="15">
        <v>14.680783675435515</v>
      </c>
      <c r="G63" s="16">
        <v>3.7390728448654391</v>
      </c>
    </row>
    <row r="66" spans="2:7" ht="19.5" thickBot="1" x14ac:dyDescent="0.35">
      <c r="B66" s="19" t="s">
        <v>24</v>
      </c>
      <c r="C66" s="19"/>
      <c r="D66" s="19"/>
      <c r="E66" s="19"/>
      <c r="F66" s="19"/>
      <c r="G66" s="19"/>
    </row>
    <row r="67" spans="2:7" ht="48" thickBot="1" x14ac:dyDescent="0.3">
      <c r="B67" s="1" t="s">
        <v>1</v>
      </c>
      <c r="C67" s="1" t="s">
        <v>2</v>
      </c>
      <c r="D67" s="2" t="s">
        <v>3</v>
      </c>
      <c r="E67" s="3" t="s">
        <v>4</v>
      </c>
      <c r="F67" s="2" t="s">
        <v>5</v>
      </c>
      <c r="G67" s="4" t="s">
        <v>4</v>
      </c>
    </row>
    <row r="68" spans="2:7" ht="15.75" x14ac:dyDescent="0.25">
      <c r="B68" s="5">
        <v>1</v>
      </c>
      <c r="C68" s="6">
        <v>1.3201255066666699</v>
      </c>
      <c r="D68" s="7">
        <v>16.448081746731322</v>
      </c>
      <c r="E68" s="8">
        <v>2.9241316618325728</v>
      </c>
      <c r="F68" s="7">
        <v>24.304524157947622</v>
      </c>
      <c r="G68" s="8">
        <v>3.4007958084722416</v>
      </c>
    </row>
    <row r="69" spans="2:7" ht="15.75" x14ac:dyDescent="0.25">
      <c r="B69" s="9">
        <v>2</v>
      </c>
      <c r="C69" s="10">
        <v>7.8563052433333302</v>
      </c>
      <c r="D69" s="11">
        <v>15.136136271722323</v>
      </c>
      <c r="E69" s="12">
        <v>2.8793046861205016</v>
      </c>
      <c r="F69" s="11">
        <v>20.690592492362967</v>
      </c>
      <c r="G69" s="12">
        <v>3.0608671143391288</v>
      </c>
    </row>
    <row r="70" spans="2:7" ht="15.75" x14ac:dyDescent="0.25">
      <c r="B70" s="9">
        <v>3</v>
      </c>
      <c r="C70" s="10">
        <v>14.39396251</v>
      </c>
      <c r="D70" s="11">
        <v>14.858136773013046</v>
      </c>
      <c r="E70" s="12">
        <v>2.8244094096076435</v>
      </c>
      <c r="F70" s="11">
        <v>20.041487904933998</v>
      </c>
      <c r="G70" s="12">
        <v>3.1717629995155239</v>
      </c>
    </row>
    <row r="71" spans="2:7" ht="15.75" x14ac:dyDescent="0.25">
      <c r="B71" s="9">
        <v>4</v>
      </c>
      <c r="C71" s="10">
        <v>22.090158523333301</v>
      </c>
      <c r="D71" s="11">
        <v>13.223350567796311</v>
      </c>
      <c r="E71" s="12">
        <v>2.5763998578397307</v>
      </c>
      <c r="F71" s="11">
        <v>21.847943842766835</v>
      </c>
      <c r="G71" s="12">
        <v>3.4115455779685875</v>
      </c>
    </row>
    <row r="72" spans="2:7" ht="15.75" x14ac:dyDescent="0.25">
      <c r="B72" s="9">
        <v>5</v>
      </c>
      <c r="C72" s="10">
        <v>29.682225304999999</v>
      </c>
      <c r="D72" s="11">
        <v>11.33024788081244</v>
      </c>
      <c r="E72" s="12">
        <v>2.2596051653894018</v>
      </c>
      <c r="F72" s="11">
        <v>23.257876833717454</v>
      </c>
      <c r="G72" s="12">
        <v>3.3213901887323587</v>
      </c>
    </row>
    <row r="73" spans="2:7" ht="15.75" x14ac:dyDescent="0.25">
      <c r="B73" s="9">
        <v>6</v>
      </c>
      <c r="C73" s="10">
        <v>37.263558931666701</v>
      </c>
      <c r="D73" s="11">
        <v>9.6208450097500346</v>
      </c>
      <c r="E73" s="12">
        <v>1.9402633786290935</v>
      </c>
      <c r="F73" s="11">
        <v>23.209295896326331</v>
      </c>
      <c r="G73" s="12">
        <v>3.002633921790157</v>
      </c>
    </row>
    <row r="74" spans="2:7" ht="15.75" x14ac:dyDescent="0.25">
      <c r="B74" s="9">
        <v>7</v>
      </c>
      <c r="C74" s="10">
        <v>44.984206416666702</v>
      </c>
      <c r="D74" s="11">
        <v>19.190532765878334</v>
      </c>
      <c r="E74" s="12">
        <v>2.7716324735257598</v>
      </c>
      <c r="F74" s="11">
        <v>26.175143246511976</v>
      </c>
      <c r="G74" s="12">
        <v>3.1831964280631504</v>
      </c>
    </row>
    <row r="75" spans="2:7" ht="15.75" x14ac:dyDescent="0.25">
      <c r="B75" s="9">
        <v>8</v>
      </c>
      <c r="C75" s="10">
        <v>52.570096120000002</v>
      </c>
      <c r="D75" s="11">
        <v>19.426571296701688</v>
      </c>
      <c r="E75" s="12">
        <v>2.6701725656995774</v>
      </c>
      <c r="F75" s="11">
        <v>27.836404409930843</v>
      </c>
      <c r="G75" s="12">
        <v>3.4148125244116558</v>
      </c>
    </row>
    <row r="76" spans="2:7" ht="15.75" x14ac:dyDescent="0.25">
      <c r="B76" s="9">
        <v>9</v>
      </c>
      <c r="C76" s="10">
        <v>60.1611928033333</v>
      </c>
      <c r="D76" s="11">
        <v>19.167575678415421</v>
      </c>
      <c r="E76" s="12">
        <v>2.6667048164422376</v>
      </c>
      <c r="F76" s="11">
        <v>28.47225464486392</v>
      </c>
      <c r="G76" s="12">
        <v>3.5544512063063469</v>
      </c>
    </row>
    <row r="77" spans="2:7" ht="15.75" x14ac:dyDescent="0.25">
      <c r="B77" s="9">
        <v>10</v>
      </c>
      <c r="C77" s="10">
        <v>67.929420454999999</v>
      </c>
      <c r="D77" s="11">
        <v>10.913440357702582</v>
      </c>
      <c r="E77" s="12">
        <v>1.8579738753326982</v>
      </c>
      <c r="F77" s="11">
        <v>26.435030620734135</v>
      </c>
      <c r="G77" s="12">
        <v>3.9695130631755751</v>
      </c>
    </row>
    <row r="78" spans="2:7" ht="15.75" x14ac:dyDescent="0.25">
      <c r="B78" s="9">
        <v>11</v>
      </c>
      <c r="C78" s="10">
        <v>75.518200338333301</v>
      </c>
      <c r="D78" s="11">
        <v>6.0243442435830303</v>
      </c>
      <c r="E78" s="12">
        <v>1.06559952114863</v>
      </c>
      <c r="F78" s="11">
        <v>24.840588981910976</v>
      </c>
      <c r="G78" s="12">
        <v>3.5572351067261909</v>
      </c>
    </row>
    <row r="79" spans="2:7" ht="16.5" thickBot="1" x14ac:dyDescent="0.3">
      <c r="B79" s="13">
        <v>12</v>
      </c>
      <c r="C79" s="14">
        <v>83.110230625</v>
      </c>
      <c r="D79" s="15">
        <v>3.6602609215947339</v>
      </c>
      <c r="E79" s="16">
        <v>0.79131476376887655</v>
      </c>
      <c r="F79" s="15">
        <v>23.478754152369397</v>
      </c>
      <c r="G79" s="16">
        <v>3.3991001849586584</v>
      </c>
    </row>
  </sheetData>
  <mergeCells count="6">
    <mergeCell ref="L2:Q2"/>
    <mergeCell ref="B50:G50"/>
    <mergeCell ref="B66:G66"/>
    <mergeCell ref="B2:G2"/>
    <mergeCell ref="B18:G18"/>
    <mergeCell ref="B34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2DE7-E69E-4F60-A14F-7ABE39625D03}">
  <dimension ref="B2:Q79"/>
  <sheetViews>
    <sheetView topLeftCell="A51" workbookViewId="0">
      <selection activeCell="B66" sqref="B66:G79"/>
    </sheetView>
  </sheetViews>
  <sheetFormatPr defaultRowHeight="15" x14ac:dyDescent="0.25"/>
  <cols>
    <col min="15" max="16" width="9.5703125" bestFit="1" customWidth="1"/>
  </cols>
  <sheetData>
    <row r="2" spans="2:17" ht="19.5" thickBot="1" x14ac:dyDescent="0.35">
      <c r="B2" s="19" t="s">
        <v>25</v>
      </c>
      <c r="C2" s="19"/>
      <c r="D2" s="19"/>
      <c r="E2" s="19"/>
      <c r="F2" s="19"/>
      <c r="G2" s="19"/>
      <c r="L2" s="19" t="s">
        <v>40</v>
      </c>
      <c r="M2" s="19"/>
      <c r="N2" s="19"/>
      <c r="O2" s="19"/>
      <c r="P2" s="19"/>
      <c r="Q2" s="19"/>
    </row>
    <row r="3" spans="2:17" ht="48" thickBot="1" x14ac:dyDescent="0.3">
      <c r="B3" s="1" t="s">
        <v>1</v>
      </c>
      <c r="C3" s="1" t="s">
        <v>2</v>
      </c>
      <c r="D3" s="2" t="s">
        <v>3</v>
      </c>
      <c r="E3" s="3" t="s">
        <v>4</v>
      </c>
      <c r="F3" s="2" t="s">
        <v>5</v>
      </c>
      <c r="G3" s="4" t="s">
        <v>4</v>
      </c>
      <c r="L3" s="1" t="s">
        <v>1</v>
      </c>
      <c r="M3" s="1" t="s">
        <v>2</v>
      </c>
      <c r="N3" s="2" t="s">
        <v>3</v>
      </c>
      <c r="O3" s="3" t="s">
        <v>4</v>
      </c>
      <c r="P3" s="2"/>
      <c r="Q3" s="4"/>
    </row>
    <row r="4" spans="2:17" ht="16.5" thickBot="1" x14ac:dyDescent="0.3">
      <c r="B4" s="5">
        <v>1</v>
      </c>
      <c r="C4" s="6">
        <v>1.3214922516666701</v>
      </c>
      <c r="D4" s="7">
        <v>168.0516321008916</v>
      </c>
      <c r="E4" s="8">
        <v>15.084442437741671</v>
      </c>
      <c r="F4" s="7">
        <v>142.9661025200646</v>
      </c>
      <c r="G4" s="8">
        <v>6.9925243627159865</v>
      </c>
      <c r="L4" s="5">
        <v>1</v>
      </c>
      <c r="M4" s="6">
        <v>1.3398599683333301</v>
      </c>
      <c r="N4" s="7">
        <f>AVERAGE(D4,D20,D36)</f>
        <v>146.87516781530121</v>
      </c>
      <c r="O4" s="8">
        <f>MAX(E4,E20,E36)</f>
        <v>15.280364765669702</v>
      </c>
      <c r="P4" s="7"/>
      <c r="Q4" s="8"/>
    </row>
    <row r="5" spans="2:17" ht="16.5" thickBot="1" x14ac:dyDescent="0.3">
      <c r="B5" s="9">
        <v>2</v>
      </c>
      <c r="C5" s="10">
        <v>7.86771472833333</v>
      </c>
      <c r="D5" s="11">
        <v>154.63042882509299</v>
      </c>
      <c r="E5" s="12">
        <v>13.028111191120631</v>
      </c>
      <c r="F5" s="11">
        <v>118.93090347734301</v>
      </c>
      <c r="G5" s="12">
        <v>12.130131712613734</v>
      </c>
      <c r="L5" s="9">
        <v>2</v>
      </c>
      <c r="M5" s="10">
        <v>9.0173490966666705</v>
      </c>
      <c r="N5" s="7">
        <f>AVERAGE(D5,D21,D37)</f>
        <v>134.16390041550576</v>
      </c>
      <c r="O5" s="8">
        <f t="shared" ref="O5:O15" si="0">MAX(E5,E21,E37)</f>
        <v>14.293914279727057</v>
      </c>
      <c r="P5" s="11"/>
      <c r="Q5" s="12"/>
    </row>
    <row r="6" spans="2:17" ht="16.5" thickBot="1" x14ac:dyDescent="0.3">
      <c r="B6" s="9">
        <v>3</v>
      </c>
      <c r="C6" s="10">
        <v>14.3862501366667</v>
      </c>
      <c r="D6" s="11">
        <v>150.17689387437841</v>
      </c>
      <c r="E6" s="12">
        <v>13.512096552844554</v>
      </c>
      <c r="F6" s="11">
        <v>115.84266371901722</v>
      </c>
      <c r="G6" s="12">
        <v>10.896044394139297</v>
      </c>
      <c r="L6" s="9">
        <v>3</v>
      </c>
      <c r="M6" s="10">
        <v>16.665751208333301</v>
      </c>
      <c r="N6" s="7">
        <f>AVERAGE(D6,D22,D38)</f>
        <v>129.94490856300354</v>
      </c>
      <c r="O6" s="8">
        <f t="shared" si="0"/>
        <v>13.953181928521056</v>
      </c>
      <c r="P6" s="11"/>
      <c r="Q6" s="12"/>
    </row>
    <row r="7" spans="2:17" ht="16.5" thickBot="1" x14ac:dyDescent="0.3">
      <c r="B7" s="9">
        <v>4</v>
      </c>
      <c r="C7" s="10">
        <v>22.088856646666699</v>
      </c>
      <c r="D7" s="11">
        <v>133.97489599224278</v>
      </c>
      <c r="E7" s="12">
        <v>8.0824169646363018</v>
      </c>
      <c r="F7" s="11">
        <v>133.42081563411779</v>
      </c>
      <c r="G7" s="12">
        <v>10.688414410283404</v>
      </c>
      <c r="L7" s="9">
        <v>4</v>
      </c>
      <c r="M7" s="10">
        <v>24.469805953333299</v>
      </c>
      <c r="N7" s="7">
        <f t="shared" ref="N7:N14" si="1">AVERAGE(D7,D23,D39)</f>
        <v>117.74359145249336</v>
      </c>
      <c r="O7" s="8">
        <f t="shared" si="0"/>
        <v>13.074993084951515</v>
      </c>
      <c r="P7" s="11"/>
      <c r="Q7" s="12"/>
    </row>
    <row r="8" spans="2:17" ht="16.5" thickBot="1" x14ac:dyDescent="0.3">
      <c r="B8" s="9">
        <v>5</v>
      </c>
      <c r="C8" s="10">
        <v>29.657188593333299</v>
      </c>
      <c r="D8" s="11">
        <v>123.8851144812036</v>
      </c>
      <c r="E8" s="12">
        <v>9.8104168977720416</v>
      </c>
      <c r="F8" s="11">
        <v>148.95835180010019</v>
      </c>
      <c r="G8" s="12">
        <v>11.124153786332831</v>
      </c>
      <c r="L8" s="9">
        <v>5</v>
      </c>
      <c r="M8" s="10">
        <v>32.154817633333302</v>
      </c>
      <c r="N8" s="7">
        <f t="shared" si="1"/>
        <v>104.55304975705542</v>
      </c>
      <c r="O8" s="8">
        <f t="shared" si="0"/>
        <v>9.8104168977720416</v>
      </c>
      <c r="P8" s="11"/>
      <c r="Q8" s="12"/>
    </row>
    <row r="9" spans="2:17" ht="16.5" thickBot="1" x14ac:dyDescent="0.3">
      <c r="B9" s="9">
        <v>6</v>
      </c>
      <c r="C9" s="10">
        <v>37.224430751666702</v>
      </c>
      <c r="D9" s="11">
        <v>108.62197273987097</v>
      </c>
      <c r="E9" s="12">
        <v>8.7445666090296541</v>
      </c>
      <c r="F9" s="11">
        <v>150.75996750508861</v>
      </c>
      <c r="G9" s="12">
        <v>15.756071026617253</v>
      </c>
      <c r="L9" s="9">
        <v>6</v>
      </c>
      <c r="M9" s="10">
        <v>39.8546005616667</v>
      </c>
      <c r="N9" s="7">
        <f t="shared" si="1"/>
        <v>90.225911623525349</v>
      </c>
      <c r="O9" s="8">
        <f t="shared" si="0"/>
        <v>8.7445666090296541</v>
      </c>
      <c r="P9" s="11"/>
      <c r="Q9" s="12"/>
    </row>
    <row r="10" spans="2:17" ht="16.5" thickBot="1" x14ac:dyDescent="0.3">
      <c r="B10" s="9">
        <v>7</v>
      </c>
      <c r="C10" s="10">
        <v>44.901005671666702</v>
      </c>
      <c r="D10" s="11">
        <v>182.38724071009136</v>
      </c>
      <c r="E10" s="12">
        <v>18.979512703049778</v>
      </c>
      <c r="F10" s="11">
        <v>168.2239115024376</v>
      </c>
      <c r="G10" s="12">
        <v>17.489639013148487</v>
      </c>
      <c r="L10" s="9">
        <v>7</v>
      </c>
      <c r="M10" s="10">
        <v>47.606810629999998</v>
      </c>
      <c r="N10" s="7">
        <f t="shared" si="1"/>
        <v>162.9839584455589</v>
      </c>
      <c r="O10" s="8">
        <f t="shared" si="0"/>
        <v>22.903803085679712</v>
      </c>
      <c r="P10" s="11"/>
      <c r="Q10" s="12"/>
    </row>
    <row r="11" spans="2:17" ht="16.5" thickBot="1" x14ac:dyDescent="0.3">
      <c r="B11" s="9">
        <v>8</v>
      </c>
      <c r="C11" s="10">
        <v>52.46415751</v>
      </c>
      <c r="D11" s="11">
        <v>191.45150651005741</v>
      </c>
      <c r="E11" s="12">
        <v>22.977463517899253</v>
      </c>
      <c r="F11" s="11">
        <v>187.38577038450401</v>
      </c>
      <c r="G11" s="12">
        <v>22.843393243395148</v>
      </c>
      <c r="L11" s="9">
        <v>8</v>
      </c>
      <c r="M11" s="10">
        <v>55.266515406666699</v>
      </c>
      <c r="N11" s="7">
        <f t="shared" si="1"/>
        <v>176.72882374955796</v>
      </c>
      <c r="O11" s="8">
        <f t="shared" si="0"/>
        <v>22.977463517899253</v>
      </c>
      <c r="P11" s="11"/>
      <c r="Q11" s="12"/>
    </row>
    <row r="12" spans="2:17" ht="16.5" thickBot="1" x14ac:dyDescent="0.3">
      <c r="B12" s="9">
        <v>9</v>
      </c>
      <c r="C12" s="10">
        <v>60.036540625000001</v>
      </c>
      <c r="D12" s="11">
        <v>190.07895627753641</v>
      </c>
      <c r="E12" s="12">
        <v>22.702629549986423</v>
      </c>
      <c r="F12" s="11">
        <v>195.5052419227622</v>
      </c>
      <c r="G12" s="12">
        <v>23.67168733434924</v>
      </c>
      <c r="L12" s="9">
        <v>9</v>
      </c>
      <c r="M12" s="10">
        <v>62.917503018333299</v>
      </c>
      <c r="N12" s="7">
        <f t="shared" si="1"/>
        <v>175.89010518968959</v>
      </c>
      <c r="O12" s="8">
        <f t="shared" si="0"/>
        <v>22.702629549986423</v>
      </c>
      <c r="P12" s="11"/>
      <c r="Q12" s="12"/>
    </row>
    <row r="13" spans="2:17" ht="16.5" thickBot="1" x14ac:dyDescent="0.3">
      <c r="B13" s="9">
        <v>10</v>
      </c>
      <c r="C13" s="10">
        <v>67.728799776666705</v>
      </c>
      <c r="D13" s="11">
        <v>123.72509897927701</v>
      </c>
      <c r="E13" s="12">
        <v>12.011150808926034</v>
      </c>
      <c r="F13" s="11">
        <v>187.71400275349296</v>
      </c>
      <c r="G13" s="12">
        <v>13.738293118971546</v>
      </c>
      <c r="L13" s="9">
        <v>10</v>
      </c>
      <c r="M13" s="10">
        <v>70.683653031666694</v>
      </c>
      <c r="N13" s="7">
        <f t="shared" si="1"/>
        <v>115.13662903304203</v>
      </c>
      <c r="O13" s="8">
        <f t="shared" si="0"/>
        <v>12.011150808926034</v>
      </c>
      <c r="P13" s="11"/>
      <c r="Q13" s="12"/>
    </row>
    <row r="14" spans="2:17" ht="16.5" thickBot="1" x14ac:dyDescent="0.3">
      <c r="B14" s="9">
        <v>11</v>
      </c>
      <c r="C14" s="10">
        <v>75.3070498933333</v>
      </c>
      <c r="D14" s="11">
        <v>79.67195524563806</v>
      </c>
      <c r="E14" s="12">
        <v>8.8835077696365712</v>
      </c>
      <c r="F14" s="11">
        <v>198.78679785067979</v>
      </c>
      <c r="G14" s="12">
        <v>8.3125822550116055</v>
      </c>
      <c r="L14" s="9">
        <v>11</v>
      </c>
      <c r="M14" s="10">
        <v>78.374975346666702</v>
      </c>
      <c r="N14" s="7">
        <f t="shared" si="1"/>
        <v>72.182521800304116</v>
      </c>
      <c r="O14" s="8">
        <f t="shared" si="0"/>
        <v>8.8835077696365712</v>
      </c>
      <c r="P14" s="11"/>
      <c r="Q14" s="12"/>
    </row>
    <row r="15" spans="2:17" ht="16.5" thickBot="1" x14ac:dyDescent="0.3">
      <c r="B15" s="13">
        <v>12</v>
      </c>
      <c r="C15" s="14">
        <v>82.892396465000004</v>
      </c>
      <c r="D15" s="15">
        <v>55.75990209482012</v>
      </c>
      <c r="E15" s="16">
        <v>6.7514820752080507</v>
      </c>
      <c r="F15" s="15">
        <v>169.95830424856422</v>
      </c>
      <c r="G15" s="16">
        <v>23.105032621010885</v>
      </c>
      <c r="L15" s="13">
        <v>12</v>
      </c>
      <c r="M15" s="14">
        <v>86.047670088333305</v>
      </c>
      <c r="N15" s="7">
        <f>AVERAGE(D15,D31,D47)</f>
        <v>49.408413421735531</v>
      </c>
      <c r="O15" s="8">
        <f t="shared" si="0"/>
        <v>6.7514820752080507</v>
      </c>
      <c r="P15" s="15"/>
      <c r="Q15" s="16"/>
    </row>
    <row r="18" spans="2:7" ht="18.75" x14ac:dyDescent="0.3">
      <c r="B18" s="19" t="s">
        <v>26</v>
      </c>
      <c r="C18" s="19"/>
      <c r="D18" s="19"/>
      <c r="E18" s="19"/>
      <c r="F18" s="19"/>
      <c r="G18" s="19"/>
    </row>
    <row r="19" spans="2:7" ht="47.25" x14ac:dyDescent="0.25">
      <c r="B19" s="1" t="s">
        <v>1</v>
      </c>
      <c r="C19" s="1" t="s">
        <v>2</v>
      </c>
      <c r="D19" s="2" t="s">
        <v>3</v>
      </c>
      <c r="E19" s="3" t="s">
        <v>4</v>
      </c>
      <c r="F19" s="2" t="s">
        <v>5</v>
      </c>
      <c r="G19" s="4" t="s">
        <v>4</v>
      </c>
    </row>
    <row r="20" spans="2:7" ht="15.75" x14ac:dyDescent="0.25">
      <c r="B20" s="5">
        <v>1</v>
      </c>
      <c r="C20" s="6">
        <v>1.3214922516666701</v>
      </c>
      <c r="D20" s="7">
        <v>151.19632677306981</v>
      </c>
      <c r="E20" s="8">
        <v>14.328767770684113</v>
      </c>
      <c r="F20" s="7">
        <v>154.94551014266023</v>
      </c>
      <c r="G20" s="8">
        <v>17.531068519224707</v>
      </c>
    </row>
    <row r="21" spans="2:7" ht="15.75" x14ac:dyDescent="0.25">
      <c r="B21" s="9">
        <v>2</v>
      </c>
      <c r="C21" s="10">
        <v>7.86771472833333</v>
      </c>
      <c r="D21" s="11">
        <v>137.54042316373742</v>
      </c>
      <c r="E21" s="12">
        <v>13.620135474489466</v>
      </c>
      <c r="F21" s="11">
        <v>133.4823344185958</v>
      </c>
      <c r="G21" s="12">
        <v>5.8532374579136226</v>
      </c>
    </row>
    <row r="22" spans="2:7" ht="15.75" x14ac:dyDescent="0.25">
      <c r="B22" s="9">
        <v>3</v>
      </c>
      <c r="C22" s="10">
        <v>14.3862501366667</v>
      </c>
      <c r="D22" s="11">
        <v>133.57496406186539</v>
      </c>
      <c r="E22" s="12">
        <v>12.664673722930166</v>
      </c>
      <c r="F22" s="11">
        <v>126.31545749770578</v>
      </c>
      <c r="G22" s="12">
        <v>9.0099576203623322</v>
      </c>
    </row>
    <row r="23" spans="2:7" ht="15.75" x14ac:dyDescent="0.25">
      <c r="B23" s="9">
        <v>4</v>
      </c>
      <c r="C23" s="10">
        <v>22.088856646666699</v>
      </c>
      <c r="D23" s="11">
        <v>119.7207057001378</v>
      </c>
      <c r="E23" s="12">
        <v>10.546940472838932</v>
      </c>
      <c r="F23" s="11">
        <v>140.79718616936958</v>
      </c>
      <c r="G23" s="12">
        <v>20.587274730845628</v>
      </c>
    </row>
    <row r="24" spans="2:7" ht="15.75" x14ac:dyDescent="0.25">
      <c r="B24" s="9">
        <v>5</v>
      </c>
      <c r="C24" s="10">
        <v>29.657188593333299</v>
      </c>
      <c r="D24" s="11">
        <v>103.6572871693958</v>
      </c>
      <c r="E24" s="12">
        <v>7.5308610858869001</v>
      </c>
      <c r="F24" s="11">
        <v>163.31245744021641</v>
      </c>
      <c r="G24" s="12">
        <v>17.292125693745412</v>
      </c>
    </row>
    <row r="25" spans="2:7" ht="15.75" x14ac:dyDescent="0.25">
      <c r="B25" s="9">
        <v>6</v>
      </c>
      <c r="C25" s="10">
        <v>37.224430751666702</v>
      </c>
      <c r="D25" s="11">
        <v>88.749224435880592</v>
      </c>
      <c r="E25" s="12">
        <v>6.1276860747613329</v>
      </c>
      <c r="F25" s="11">
        <v>175.568478358248</v>
      </c>
      <c r="G25" s="12">
        <v>17.985149439932822</v>
      </c>
    </row>
    <row r="26" spans="2:7" ht="15.75" x14ac:dyDescent="0.25">
      <c r="B26" s="9">
        <v>7</v>
      </c>
      <c r="C26" s="10">
        <v>44.901005671666702</v>
      </c>
      <c r="D26" s="11">
        <v>169.27297002065262</v>
      </c>
      <c r="E26" s="12">
        <v>15.522885575109251</v>
      </c>
      <c r="F26" s="11">
        <v>178.10174192851099</v>
      </c>
      <c r="G26" s="12">
        <v>19.181223041080273</v>
      </c>
    </row>
    <row r="27" spans="2:7" ht="15.75" x14ac:dyDescent="0.25">
      <c r="B27" s="9">
        <v>8</v>
      </c>
      <c r="C27" s="10">
        <v>52.46415751</v>
      </c>
      <c r="D27" s="11">
        <v>179.76207487641</v>
      </c>
      <c r="E27" s="12">
        <v>12.676438512757338</v>
      </c>
      <c r="F27" s="11">
        <v>202.36014796405061</v>
      </c>
      <c r="G27" s="12">
        <v>21.541503762763877</v>
      </c>
    </row>
    <row r="28" spans="2:7" ht="15.75" x14ac:dyDescent="0.25">
      <c r="B28" s="9">
        <v>9</v>
      </c>
      <c r="C28" s="10">
        <v>60.036540625000001</v>
      </c>
      <c r="D28" s="11">
        <v>178.17256489471885</v>
      </c>
      <c r="E28" s="12">
        <v>11.815226286342071</v>
      </c>
      <c r="F28" s="11">
        <v>211.71651050932601</v>
      </c>
      <c r="G28" s="12">
        <v>18.362828565720555</v>
      </c>
    </row>
    <row r="29" spans="2:7" ht="15.75" x14ac:dyDescent="0.25">
      <c r="B29" s="9">
        <v>10</v>
      </c>
      <c r="C29" s="10">
        <v>67.728799776666705</v>
      </c>
      <c r="D29" s="11">
        <v>111.5981365324006</v>
      </c>
      <c r="E29" s="12">
        <v>8.5716253020175408</v>
      </c>
      <c r="F29" s="11">
        <v>191.80675546862281</v>
      </c>
      <c r="G29" s="12">
        <v>18.785488596501185</v>
      </c>
    </row>
    <row r="30" spans="2:7" ht="15.75" x14ac:dyDescent="0.25">
      <c r="B30" s="9">
        <v>11</v>
      </c>
      <c r="C30" s="10">
        <v>75.3070498933333</v>
      </c>
      <c r="D30" s="11">
        <v>70.076718581838804</v>
      </c>
      <c r="E30" s="12">
        <v>3.5053204018467765</v>
      </c>
      <c r="F30" s="11">
        <v>195.24142982425499</v>
      </c>
      <c r="G30" s="12">
        <v>15.540300458466248</v>
      </c>
    </row>
    <row r="31" spans="2:7" ht="15.75" x14ac:dyDescent="0.25">
      <c r="B31" s="13">
        <v>12</v>
      </c>
      <c r="C31" s="14">
        <v>82.892396465000004</v>
      </c>
      <c r="D31" s="15">
        <v>48.443462180415835</v>
      </c>
      <c r="E31" s="16">
        <v>3.1162585647304084</v>
      </c>
      <c r="F31" s="15">
        <v>181.92528842909599</v>
      </c>
      <c r="G31" s="16">
        <v>13.947025077355764</v>
      </c>
    </row>
    <row r="34" spans="2:7" ht="18.75" x14ac:dyDescent="0.3">
      <c r="B34" s="19" t="s">
        <v>27</v>
      </c>
      <c r="C34" s="19"/>
      <c r="D34" s="19"/>
      <c r="E34" s="19"/>
      <c r="F34" s="19"/>
      <c r="G34" s="19"/>
    </row>
    <row r="35" spans="2:7" ht="47.25" x14ac:dyDescent="0.25">
      <c r="B35" s="1" t="s">
        <v>1</v>
      </c>
      <c r="C35" s="1" t="s">
        <v>2</v>
      </c>
      <c r="D35" s="2" t="s">
        <v>3</v>
      </c>
      <c r="E35" s="3" t="s">
        <v>4</v>
      </c>
      <c r="F35" s="2" t="s">
        <v>5</v>
      </c>
      <c r="G35" s="4" t="s">
        <v>4</v>
      </c>
    </row>
    <row r="36" spans="2:7" ht="15.75" x14ac:dyDescent="0.25">
      <c r="B36" s="5">
        <v>1</v>
      </c>
      <c r="C36" s="6">
        <v>1.3214922516666701</v>
      </c>
      <c r="D36" s="7">
        <v>121.37754457194225</v>
      </c>
      <c r="E36" s="8">
        <v>15.280364765669702</v>
      </c>
      <c r="F36" s="7">
        <v>62.331677620228497</v>
      </c>
      <c r="G36" s="8">
        <v>12.354430932761055</v>
      </c>
    </row>
    <row r="37" spans="2:7" ht="16.5" thickBot="1" x14ac:dyDescent="0.3">
      <c r="B37" s="9">
        <v>2</v>
      </c>
      <c r="C37" s="10">
        <v>7.86771472833333</v>
      </c>
      <c r="D37" s="11">
        <v>110.32084925768685</v>
      </c>
      <c r="E37" s="12">
        <v>14.293914279727057</v>
      </c>
      <c r="F37" s="11">
        <v>62.109586054340596</v>
      </c>
      <c r="G37" s="12">
        <v>15.524938130815455</v>
      </c>
    </row>
    <row r="38" spans="2:7" ht="16.5" thickBot="1" x14ac:dyDescent="0.3">
      <c r="B38" s="9">
        <v>3</v>
      </c>
      <c r="C38" s="10">
        <v>14.3862501366667</v>
      </c>
      <c r="D38" s="11">
        <v>106.08286775276679</v>
      </c>
      <c r="E38" s="12">
        <v>13.953181928521056</v>
      </c>
      <c r="F38" s="11">
        <v>62.089829234380097</v>
      </c>
      <c r="G38" s="12">
        <v>15.262764429890916</v>
      </c>
    </row>
    <row r="39" spans="2:7" ht="16.5" thickBot="1" x14ac:dyDescent="0.3">
      <c r="B39" s="9">
        <v>4</v>
      </c>
      <c r="C39" s="10">
        <v>22.088856646666699</v>
      </c>
      <c r="D39" s="11">
        <v>99.535172665099452</v>
      </c>
      <c r="E39" s="12">
        <v>13.074993084951515</v>
      </c>
      <c r="F39" s="11">
        <v>83.335599714430884</v>
      </c>
      <c r="G39" s="12">
        <v>16.955558152069408</v>
      </c>
    </row>
    <row r="40" spans="2:7" ht="16.5" thickBot="1" x14ac:dyDescent="0.3">
      <c r="B40" s="9">
        <v>5</v>
      </c>
      <c r="C40" s="10">
        <v>29.657188593333299</v>
      </c>
      <c r="D40" s="11">
        <v>86.116747620566827</v>
      </c>
      <c r="E40" s="12">
        <v>9.6420292120609368</v>
      </c>
      <c r="F40" s="11">
        <v>78.579408849245723</v>
      </c>
      <c r="G40" s="12">
        <v>20.472490842226982</v>
      </c>
    </row>
    <row r="41" spans="2:7" ht="16.5" thickBot="1" x14ac:dyDescent="0.3">
      <c r="B41" s="9">
        <v>6</v>
      </c>
      <c r="C41" s="10">
        <v>37.224430751666702</v>
      </c>
      <c r="D41" s="11">
        <v>73.306537694824499</v>
      </c>
      <c r="E41" s="12">
        <v>7.32304488835873</v>
      </c>
      <c r="F41" s="11">
        <v>74.061350690923916</v>
      </c>
      <c r="G41" s="12">
        <v>25.883161301394662</v>
      </c>
    </row>
    <row r="42" spans="2:7" ht="16.5" thickBot="1" x14ac:dyDescent="0.3">
      <c r="B42" s="9">
        <v>7</v>
      </c>
      <c r="C42" s="10">
        <v>44.901005671666702</v>
      </c>
      <c r="D42" s="11">
        <v>137.29166460593277</v>
      </c>
      <c r="E42" s="12">
        <v>22.903803085679712</v>
      </c>
      <c r="F42" s="11">
        <v>97.056602465414926</v>
      </c>
      <c r="G42" s="12">
        <v>27.069685718922138</v>
      </c>
    </row>
    <row r="43" spans="2:7" ht="16.5" thickBot="1" x14ac:dyDescent="0.3">
      <c r="B43" s="9">
        <v>8</v>
      </c>
      <c r="C43" s="10">
        <v>52.46415751</v>
      </c>
      <c r="D43" s="11">
        <v>158.9728898622065</v>
      </c>
      <c r="E43" s="12">
        <v>17.312435663388388</v>
      </c>
      <c r="F43" s="11">
        <v>96.405972634573317</v>
      </c>
      <c r="G43" s="12">
        <v>28.377928634399126</v>
      </c>
    </row>
    <row r="44" spans="2:7" ht="15.75" x14ac:dyDescent="0.25">
      <c r="B44" s="9">
        <v>9</v>
      </c>
      <c r="C44" s="10">
        <v>60.036540625000001</v>
      </c>
      <c r="D44" s="11">
        <v>159.4187943968135</v>
      </c>
      <c r="E44" s="12">
        <v>16.523453302573198</v>
      </c>
      <c r="F44" s="11">
        <v>112.56681608928491</v>
      </c>
      <c r="G44" s="12">
        <v>27.345338300931147</v>
      </c>
    </row>
    <row r="45" spans="2:7" ht="15.75" x14ac:dyDescent="0.25">
      <c r="B45" s="9">
        <v>10</v>
      </c>
      <c r="C45" s="10">
        <v>67.728799776666705</v>
      </c>
      <c r="D45" s="11">
        <v>110.08665158744844</v>
      </c>
      <c r="E45" s="12">
        <v>10.036065722883587</v>
      </c>
      <c r="F45" s="11">
        <v>122.28348126857051</v>
      </c>
      <c r="G45" s="12">
        <v>23.436311572265861</v>
      </c>
    </row>
    <row r="46" spans="2:7" ht="15.75" x14ac:dyDescent="0.25">
      <c r="B46" s="9">
        <v>11</v>
      </c>
      <c r="C46" s="10">
        <v>75.3070498933333</v>
      </c>
      <c r="D46" s="11">
        <v>66.798891573435498</v>
      </c>
      <c r="E46" s="12">
        <v>6.2996923830637828</v>
      </c>
      <c r="F46" s="11">
        <v>115.84587568573276</v>
      </c>
      <c r="G46" s="12">
        <v>15.652718351721669</v>
      </c>
    </row>
    <row r="47" spans="2:7" ht="16.5" thickBot="1" x14ac:dyDescent="0.3">
      <c r="B47" s="13">
        <v>12</v>
      </c>
      <c r="C47" s="14">
        <v>82.892396465000004</v>
      </c>
      <c r="D47" s="15">
        <v>44.021875989970624</v>
      </c>
      <c r="E47" s="16">
        <v>4.3010479822903473</v>
      </c>
      <c r="F47" s="15">
        <v>95.928144141624117</v>
      </c>
      <c r="G47" s="16">
        <v>21.862398673694209</v>
      </c>
    </row>
    <row r="50" spans="2:7" ht="19.5" thickBot="1" x14ac:dyDescent="0.35">
      <c r="B50" s="19" t="s">
        <v>28</v>
      </c>
      <c r="C50" s="19"/>
      <c r="D50" s="19"/>
      <c r="E50" s="19"/>
      <c r="F50" s="19"/>
      <c r="G50" s="19"/>
    </row>
    <row r="51" spans="2:7" ht="48" thickBot="1" x14ac:dyDescent="0.3">
      <c r="B51" s="1" t="s">
        <v>1</v>
      </c>
      <c r="C51" s="1" t="s">
        <v>2</v>
      </c>
      <c r="D51" s="2" t="s">
        <v>3</v>
      </c>
      <c r="E51" s="3" t="s">
        <v>4</v>
      </c>
      <c r="F51" s="2" t="s">
        <v>5</v>
      </c>
      <c r="G51" s="4" t="s">
        <v>4</v>
      </c>
    </row>
    <row r="52" spans="2:7" ht="15.75" x14ac:dyDescent="0.25">
      <c r="B52" s="5">
        <v>1</v>
      </c>
      <c r="C52" s="6">
        <v>1.3214922516666701</v>
      </c>
      <c r="D52" s="7">
        <v>96.8210347794369</v>
      </c>
      <c r="E52" s="8">
        <v>20.248507003602665</v>
      </c>
      <c r="F52" s="7">
        <v>66.151406366968629</v>
      </c>
      <c r="G52" s="8">
        <v>62.460069013950822</v>
      </c>
    </row>
    <row r="53" spans="2:7" ht="15.75" x14ac:dyDescent="0.25">
      <c r="B53" s="9">
        <v>2</v>
      </c>
      <c r="C53" s="10">
        <v>7.86771472833333</v>
      </c>
      <c r="D53" s="11">
        <v>85.72380779093163</v>
      </c>
      <c r="E53" s="12">
        <v>17.661657530800078</v>
      </c>
      <c r="F53" s="11">
        <v>55.256285436253052</v>
      </c>
      <c r="G53" s="12">
        <v>39.908222796315904</v>
      </c>
    </row>
    <row r="54" spans="2:7" ht="15.75" x14ac:dyDescent="0.25">
      <c r="B54" s="9">
        <v>3</v>
      </c>
      <c r="C54" s="10">
        <v>14.3862501366667</v>
      </c>
      <c r="D54" s="11">
        <v>82.130907303348764</v>
      </c>
      <c r="E54" s="12">
        <v>17.615517784668675</v>
      </c>
      <c r="F54" s="11">
        <v>45.286843752521229</v>
      </c>
      <c r="G54" s="12">
        <v>33.417810017234416</v>
      </c>
    </row>
    <row r="55" spans="2:7" ht="15.75" x14ac:dyDescent="0.25">
      <c r="B55" s="9">
        <v>4</v>
      </c>
      <c r="C55" s="10">
        <v>22.088856646666699</v>
      </c>
      <c r="D55" s="11">
        <v>77.796784897510335</v>
      </c>
      <c r="E55" s="12">
        <v>17.423603139147243</v>
      </c>
      <c r="F55" s="11">
        <v>47.84432718877347</v>
      </c>
      <c r="G55" s="12">
        <v>46.818528067068542</v>
      </c>
    </row>
    <row r="56" spans="2:7" ht="15.75" x14ac:dyDescent="0.25">
      <c r="B56" s="9">
        <v>5</v>
      </c>
      <c r="C56" s="10">
        <v>29.657188593333299</v>
      </c>
      <c r="D56" s="11">
        <v>69.030085312518466</v>
      </c>
      <c r="E56" s="12">
        <v>16.808805646067267</v>
      </c>
      <c r="F56" s="11">
        <v>51.191833501756115</v>
      </c>
      <c r="G56" s="12">
        <v>63.733652994176573</v>
      </c>
    </row>
    <row r="57" spans="2:7" ht="15.75" x14ac:dyDescent="0.25">
      <c r="B57" s="9">
        <v>6</v>
      </c>
      <c r="C57" s="10">
        <v>37.224430751666702</v>
      </c>
      <c r="D57" s="11">
        <v>58.348374736640686</v>
      </c>
      <c r="E57" s="12">
        <v>16.018979291712121</v>
      </c>
      <c r="F57" s="11">
        <v>64.757621277660277</v>
      </c>
      <c r="G57" s="12">
        <v>65.857957734603801</v>
      </c>
    </row>
    <row r="58" spans="2:7" ht="15.75" x14ac:dyDescent="0.25">
      <c r="B58" s="9">
        <v>7</v>
      </c>
      <c r="C58" s="10">
        <v>44.901005671666702</v>
      </c>
      <c r="D58" s="11">
        <v>128.74368793426973</v>
      </c>
      <c r="E58" s="12">
        <v>30.54510349020984</v>
      </c>
      <c r="F58" s="11">
        <v>65.042106816058762</v>
      </c>
      <c r="G58" s="12">
        <v>64.32574766240495</v>
      </c>
    </row>
    <row r="59" spans="2:7" ht="15.75" x14ac:dyDescent="0.25">
      <c r="B59" s="9">
        <v>8</v>
      </c>
      <c r="C59" s="10">
        <v>52.46415751</v>
      </c>
      <c r="D59" s="11">
        <v>156.76143758187933</v>
      </c>
      <c r="E59" s="12">
        <v>36.356563321711249</v>
      </c>
      <c r="F59" s="11">
        <v>73.662248731098643</v>
      </c>
      <c r="G59" s="12">
        <v>77.649776438711271</v>
      </c>
    </row>
    <row r="60" spans="2:7" ht="15.75" x14ac:dyDescent="0.25">
      <c r="B60" s="9">
        <v>9</v>
      </c>
      <c r="C60" s="10">
        <v>60.036540625000001</v>
      </c>
      <c r="D60" s="11">
        <v>157.53191354116501</v>
      </c>
      <c r="E60" s="12">
        <v>35.459502231679515</v>
      </c>
      <c r="F60" s="11">
        <v>82.106203818469893</v>
      </c>
      <c r="G60" s="12">
        <v>68.359719742345533</v>
      </c>
    </row>
    <row r="61" spans="2:7" ht="15.75" x14ac:dyDescent="0.25">
      <c r="B61" s="9">
        <v>10</v>
      </c>
      <c r="C61" s="10">
        <v>67.728799776666705</v>
      </c>
      <c r="D61" s="11">
        <v>102.42946736517608</v>
      </c>
      <c r="E61" s="12">
        <v>22.229962674852029</v>
      </c>
      <c r="F61" s="11">
        <v>72.907191468350291</v>
      </c>
      <c r="G61" s="12">
        <v>61.143737216456259</v>
      </c>
    </row>
    <row r="62" spans="2:7" ht="15.75" x14ac:dyDescent="0.25">
      <c r="B62" s="9">
        <v>11</v>
      </c>
      <c r="C62" s="10">
        <v>75.3070498933333</v>
      </c>
      <c r="D62" s="11">
        <v>51.919999653024398</v>
      </c>
      <c r="E62" s="12">
        <v>18.836594621039112</v>
      </c>
      <c r="F62" s="11">
        <v>74.792216777403397</v>
      </c>
      <c r="G62" s="12">
        <v>55.930386091634837</v>
      </c>
    </row>
    <row r="63" spans="2:7" ht="16.5" thickBot="1" x14ac:dyDescent="0.3">
      <c r="B63" s="13">
        <v>12</v>
      </c>
      <c r="C63" s="14">
        <v>82.892396465000004</v>
      </c>
      <c r="D63" s="15">
        <v>33.738727218996637</v>
      </c>
      <c r="E63" s="16">
        <v>18.730112726888848</v>
      </c>
      <c r="F63" s="15">
        <v>63.864014163125525</v>
      </c>
      <c r="G63" s="16">
        <v>46.650243050404342</v>
      </c>
    </row>
    <row r="66" spans="2:7" ht="19.5" thickBot="1" x14ac:dyDescent="0.35">
      <c r="B66" s="19" t="s">
        <v>29</v>
      </c>
      <c r="C66" s="19"/>
      <c r="D66" s="19"/>
      <c r="E66" s="19"/>
      <c r="F66" s="19"/>
      <c r="G66" s="19"/>
    </row>
    <row r="67" spans="2:7" ht="48" thickBot="1" x14ac:dyDescent="0.3">
      <c r="B67" s="1" t="s">
        <v>1</v>
      </c>
      <c r="C67" s="1" t="s">
        <v>2</v>
      </c>
      <c r="D67" s="2" t="s">
        <v>3</v>
      </c>
      <c r="E67" s="3" t="s">
        <v>4</v>
      </c>
      <c r="F67" s="2" t="s">
        <v>5</v>
      </c>
      <c r="G67" s="4" t="s">
        <v>4</v>
      </c>
    </row>
    <row r="68" spans="2:7" ht="15.75" x14ac:dyDescent="0.25">
      <c r="B68" s="5">
        <v>1</v>
      </c>
      <c r="C68" s="6">
        <v>1.3214922516666701</v>
      </c>
      <c r="D68" s="7">
        <v>163.03354012586374</v>
      </c>
      <c r="E68" s="8">
        <v>17.937782996537408</v>
      </c>
      <c r="F68" s="7">
        <v>173.87886660735941</v>
      </c>
      <c r="G68" s="8">
        <v>29.754529122131533</v>
      </c>
    </row>
    <row r="69" spans="2:7" ht="15.75" x14ac:dyDescent="0.25">
      <c r="B69" s="9">
        <v>2</v>
      </c>
      <c r="C69" s="10">
        <v>7.86771472833333</v>
      </c>
      <c r="D69" s="11">
        <v>147.214695654525</v>
      </c>
      <c r="E69" s="12">
        <v>16.697829864516564</v>
      </c>
      <c r="F69" s="11">
        <v>149.20414167042887</v>
      </c>
      <c r="G69" s="12">
        <v>22.936073149812295</v>
      </c>
    </row>
    <row r="70" spans="2:7" ht="15.75" x14ac:dyDescent="0.25">
      <c r="B70" s="9">
        <v>3</v>
      </c>
      <c r="C70" s="10">
        <v>14.3862501366667</v>
      </c>
      <c r="D70" s="11">
        <v>142.54871793006058</v>
      </c>
      <c r="E70" s="12">
        <v>15.805753456343144</v>
      </c>
      <c r="F70" s="11">
        <v>143.7248456704497</v>
      </c>
      <c r="G70" s="12">
        <v>21.248787532682677</v>
      </c>
    </row>
    <row r="71" spans="2:7" ht="15.75" x14ac:dyDescent="0.25">
      <c r="B71" s="9">
        <v>4</v>
      </c>
      <c r="C71" s="10">
        <v>22.088856646666699</v>
      </c>
      <c r="D71" s="11">
        <v>131.03254842289473</v>
      </c>
      <c r="E71" s="12">
        <v>13.993288884683921</v>
      </c>
      <c r="F71" s="11">
        <v>160.58119981327783</v>
      </c>
      <c r="G71" s="12">
        <v>15.814697888621442</v>
      </c>
    </row>
    <row r="72" spans="2:7" ht="15.75" x14ac:dyDescent="0.25">
      <c r="B72" s="9">
        <v>5</v>
      </c>
      <c r="C72" s="10">
        <v>29.657188593333299</v>
      </c>
      <c r="D72" s="11">
        <v>115.52214520089433</v>
      </c>
      <c r="E72" s="12">
        <v>13.421704617365293</v>
      </c>
      <c r="F72" s="11">
        <v>171.47868936496371</v>
      </c>
      <c r="G72" s="12">
        <v>12.971494144672175</v>
      </c>
    </row>
    <row r="73" spans="2:7" ht="15.75" x14ac:dyDescent="0.25">
      <c r="B73" s="9">
        <v>6</v>
      </c>
      <c r="C73" s="10">
        <v>37.224430751666702</v>
      </c>
      <c r="D73" s="11">
        <v>100.45146926161051</v>
      </c>
      <c r="E73" s="12">
        <v>12.132358471259995</v>
      </c>
      <c r="F73" s="11">
        <v>177.53000760299082</v>
      </c>
      <c r="G73" s="12">
        <v>21.593098799639208</v>
      </c>
    </row>
    <row r="74" spans="2:7" ht="15.75" x14ac:dyDescent="0.25">
      <c r="B74" s="9">
        <v>7</v>
      </c>
      <c r="C74" s="10">
        <v>44.901005671666702</v>
      </c>
      <c r="D74" s="11">
        <v>186.91723455763389</v>
      </c>
      <c r="E74" s="12">
        <v>22.253913321861678</v>
      </c>
      <c r="F74" s="11">
        <v>198.4298299083417</v>
      </c>
      <c r="G74" s="12">
        <v>13.631580469874464</v>
      </c>
    </row>
    <row r="75" spans="2:7" ht="15.75" x14ac:dyDescent="0.25">
      <c r="B75" s="9">
        <v>8</v>
      </c>
      <c r="C75" s="10">
        <v>52.46415751</v>
      </c>
      <c r="D75" s="11">
        <v>193.9295231688063</v>
      </c>
      <c r="E75" s="12">
        <v>20.157738266438397</v>
      </c>
      <c r="F75" s="11">
        <v>218.30924844355883</v>
      </c>
      <c r="G75" s="12">
        <v>20.699499140119638</v>
      </c>
    </row>
    <row r="76" spans="2:7" ht="15.75" x14ac:dyDescent="0.25">
      <c r="B76" s="9">
        <v>9</v>
      </c>
      <c r="C76" s="10">
        <v>60.036540625000001</v>
      </c>
      <c r="D76" s="11">
        <v>190.50997261515658</v>
      </c>
      <c r="E76" s="12">
        <v>20.246122932135638</v>
      </c>
      <c r="F76" s="11">
        <v>230.67194649690899</v>
      </c>
      <c r="G76" s="12">
        <v>20.844002586079551</v>
      </c>
    </row>
    <row r="77" spans="2:7" ht="15.75" x14ac:dyDescent="0.25">
      <c r="B77" s="9">
        <v>10</v>
      </c>
      <c r="C77" s="10">
        <v>67.728799776666705</v>
      </c>
      <c r="D77" s="11">
        <v>116.32589673244773</v>
      </c>
      <c r="E77" s="12">
        <v>11.339493724093911</v>
      </c>
      <c r="F77" s="11">
        <v>216.91154327670688</v>
      </c>
      <c r="G77" s="12">
        <v>22.01496078949932</v>
      </c>
    </row>
    <row r="78" spans="2:7" ht="15.75" x14ac:dyDescent="0.25">
      <c r="B78" s="9">
        <v>11</v>
      </c>
      <c r="C78" s="10">
        <v>75.3070498933333</v>
      </c>
      <c r="D78" s="11">
        <v>66.51684020003249</v>
      </c>
      <c r="E78" s="12">
        <v>10.20865304369738</v>
      </c>
      <c r="F78" s="11">
        <v>211.73736698201068</v>
      </c>
      <c r="G78" s="12">
        <v>20.153545101710485</v>
      </c>
    </row>
    <row r="79" spans="2:7" ht="16.5" thickBot="1" x14ac:dyDescent="0.3">
      <c r="B79" s="13">
        <v>12</v>
      </c>
      <c r="C79" s="14">
        <v>82.892396465000004</v>
      </c>
      <c r="D79" s="15">
        <v>41.926391498777306</v>
      </c>
      <c r="E79" s="16">
        <v>10.336080359880714</v>
      </c>
      <c r="F79" s="15">
        <v>200.16809837446272</v>
      </c>
      <c r="G79" s="16">
        <v>20.86259908803672</v>
      </c>
    </row>
  </sheetData>
  <mergeCells count="6">
    <mergeCell ref="L2:Q2"/>
    <mergeCell ref="B18:G18"/>
    <mergeCell ref="B34:G34"/>
    <mergeCell ref="B50:G50"/>
    <mergeCell ref="B66:G66"/>
    <mergeCell ref="B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162B-58F7-40B6-A11D-A6B6EBCD482B}">
  <dimension ref="B2:Q79"/>
  <sheetViews>
    <sheetView topLeftCell="A52" workbookViewId="0">
      <selection activeCell="B66" sqref="B66:G79"/>
    </sheetView>
  </sheetViews>
  <sheetFormatPr defaultRowHeight="15" x14ac:dyDescent="0.25"/>
  <cols>
    <col min="15" max="16" width="9.5703125" bestFit="1" customWidth="1"/>
  </cols>
  <sheetData>
    <row r="2" spans="2:17" ht="19.5" thickBot="1" x14ac:dyDescent="0.35">
      <c r="B2" s="19" t="s">
        <v>30</v>
      </c>
      <c r="C2" s="19"/>
      <c r="D2" s="19"/>
      <c r="E2" s="19"/>
      <c r="F2" s="19"/>
      <c r="G2" s="19"/>
      <c r="L2" s="19" t="s">
        <v>40</v>
      </c>
      <c r="M2" s="19"/>
      <c r="N2" s="19"/>
      <c r="O2" s="19"/>
      <c r="P2" s="19"/>
      <c r="Q2" s="19"/>
    </row>
    <row r="3" spans="2:17" ht="48" thickBot="1" x14ac:dyDescent="0.3">
      <c r="B3" s="1" t="s">
        <v>1</v>
      </c>
      <c r="C3" s="1" t="s">
        <v>2</v>
      </c>
      <c r="D3" s="2" t="s">
        <v>3</v>
      </c>
      <c r="E3" s="3" t="s">
        <v>4</v>
      </c>
      <c r="F3" s="2" t="s">
        <v>5</v>
      </c>
      <c r="G3" s="4" t="s">
        <v>4</v>
      </c>
      <c r="L3" s="1" t="s">
        <v>1</v>
      </c>
      <c r="M3" s="1" t="s">
        <v>2</v>
      </c>
      <c r="N3" s="2" t="s">
        <v>3</v>
      </c>
      <c r="O3" s="3" t="s">
        <v>4</v>
      </c>
      <c r="P3" s="2"/>
      <c r="Q3" s="4"/>
    </row>
    <row r="4" spans="2:17" ht="16.5" thickBot="1" x14ac:dyDescent="0.3">
      <c r="B4" s="5">
        <v>1</v>
      </c>
      <c r="C4" s="6">
        <v>1.3214922516666701</v>
      </c>
      <c r="D4" s="7">
        <v>174.60190303770219</v>
      </c>
      <c r="E4" s="8">
        <v>7.6821227436375707</v>
      </c>
      <c r="F4" s="7">
        <v>164.73559947649539</v>
      </c>
      <c r="G4" s="8">
        <v>17.370040197970155</v>
      </c>
      <c r="L4" s="5">
        <v>1</v>
      </c>
      <c r="M4" s="6">
        <v>1.3398599683333301</v>
      </c>
      <c r="N4" s="7">
        <f>AVERAGE(D4,D20,D36)</f>
        <v>154.86792612464623</v>
      </c>
      <c r="O4" s="8">
        <f>MAX(E4,E20,E36)</f>
        <v>25.526967392792226</v>
      </c>
      <c r="P4" s="7"/>
      <c r="Q4" s="8"/>
    </row>
    <row r="5" spans="2:17" ht="16.5" thickBot="1" x14ac:dyDescent="0.3">
      <c r="B5" s="9">
        <v>2</v>
      </c>
      <c r="C5" s="10">
        <v>7.86771472833333</v>
      </c>
      <c r="D5" s="11">
        <v>157.93635967126019</v>
      </c>
      <c r="E5" s="12">
        <v>6.9696227348304198</v>
      </c>
      <c r="F5" s="11">
        <v>130.7983593367548</v>
      </c>
      <c r="G5" s="12">
        <v>13.498835078652311</v>
      </c>
      <c r="L5" s="9">
        <v>2</v>
      </c>
      <c r="M5" s="10">
        <v>9.0173490966666705</v>
      </c>
      <c r="N5" s="7">
        <f>AVERAGE(D5,D21,D37)</f>
        <v>139.98836669011109</v>
      </c>
      <c r="O5" s="8">
        <f t="shared" ref="O5:O15" si="0">MAX(E5,E21,E37)</f>
        <v>22.88427126372007</v>
      </c>
      <c r="P5" s="11"/>
      <c r="Q5" s="12"/>
    </row>
    <row r="6" spans="2:17" ht="16.5" thickBot="1" x14ac:dyDescent="0.3">
      <c r="B6" s="9">
        <v>3</v>
      </c>
      <c r="C6" s="10">
        <v>14.3862501366667</v>
      </c>
      <c r="D6" s="11">
        <v>153.79377816595479</v>
      </c>
      <c r="E6" s="12">
        <v>7.1245120091066418</v>
      </c>
      <c r="F6" s="11">
        <v>122.9399266174872</v>
      </c>
      <c r="G6" s="12">
        <v>12.507362804909402</v>
      </c>
      <c r="L6" s="9">
        <v>3</v>
      </c>
      <c r="M6" s="10">
        <v>16.665751208333301</v>
      </c>
      <c r="N6" s="7">
        <f>AVERAGE(D6,D22,D38)</f>
        <v>136.40536362344955</v>
      </c>
      <c r="O6" s="8">
        <f t="shared" si="0"/>
        <v>23.105865746965151</v>
      </c>
      <c r="P6" s="11"/>
      <c r="Q6" s="12"/>
    </row>
    <row r="7" spans="2:17" ht="16.5" thickBot="1" x14ac:dyDescent="0.3">
      <c r="B7" s="9">
        <v>4</v>
      </c>
      <c r="C7" s="10">
        <v>22.088856646666699</v>
      </c>
      <c r="D7" s="11">
        <v>139.5696009683902</v>
      </c>
      <c r="E7" s="12">
        <v>6.8988011304039398</v>
      </c>
      <c r="F7" s="11">
        <v>143.3200403563508</v>
      </c>
      <c r="G7" s="12">
        <v>11.224950524923049</v>
      </c>
      <c r="L7" s="9">
        <v>4</v>
      </c>
      <c r="M7" s="10">
        <v>24.469805953333299</v>
      </c>
      <c r="N7" s="7">
        <f t="shared" ref="N7:N14" si="1">AVERAGE(D7,D23,D39)</f>
        <v>121.56053865695094</v>
      </c>
      <c r="O7" s="8">
        <f t="shared" si="0"/>
        <v>22.19456954861807</v>
      </c>
      <c r="P7" s="11"/>
      <c r="Q7" s="12"/>
    </row>
    <row r="8" spans="2:17" ht="16.5" thickBot="1" x14ac:dyDescent="0.3">
      <c r="B8" s="9">
        <v>5</v>
      </c>
      <c r="C8" s="10">
        <v>29.657188593333299</v>
      </c>
      <c r="D8" s="11">
        <v>120.3646652961892</v>
      </c>
      <c r="E8" s="12">
        <v>7.7639976007273948</v>
      </c>
      <c r="F8" s="11">
        <v>157.2532220696462</v>
      </c>
      <c r="G8" s="12">
        <v>7.5713378769293582</v>
      </c>
      <c r="L8" s="9">
        <v>5</v>
      </c>
      <c r="M8" s="10">
        <v>32.154817633333302</v>
      </c>
      <c r="N8" s="7">
        <f t="shared" si="1"/>
        <v>103.72204274640239</v>
      </c>
      <c r="O8" s="8">
        <f t="shared" si="0"/>
        <v>20.877436081531968</v>
      </c>
      <c r="P8" s="11"/>
      <c r="Q8" s="12"/>
    </row>
    <row r="9" spans="2:17" ht="16.5" thickBot="1" x14ac:dyDescent="0.3">
      <c r="B9" s="9">
        <v>6</v>
      </c>
      <c r="C9" s="10">
        <v>37.224430751666702</v>
      </c>
      <c r="D9" s="11">
        <v>105.03270999216303</v>
      </c>
      <c r="E9" s="12">
        <v>7.3933241367371423</v>
      </c>
      <c r="F9" s="11">
        <v>169.40593315620657</v>
      </c>
      <c r="G9" s="12">
        <v>8.8936761874606525</v>
      </c>
      <c r="L9" s="9">
        <v>6</v>
      </c>
      <c r="M9" s="10">
        <v>39.8546005616667</v>
      </c>
      <c r="N9" s="7">
        <f t="shared" si="1"/>
        <v>89.342424374996753</v>
      </c>
      <c r="O9" s="8">
        <f t="shared" si="0"/>
        <v>19.691116774146636</v>
      </c>
      <c r="P9" s="11"/>
      <c r="Q9" s="12"/>
    </row>
    <row r="10" spans="2:17" ht="16.5" thickBot="1" x14ac:dyDescent="0.3">
      <c r="B10" s="9">
        <v>7</v>
      </c>
      <c r="C10" s="10">
        <v>44.901005671666702</v>
      </c>
      <c r="D10" s="11">
        <v>183.12397116091239</v>
      </c>
      <c r="E10" s="12">
        <v>12.055020210155128</v>
      </c>
      <c r="F10" s="11">
        <v>173.4537747044964</v>
      </c>
      <c r="G10" s="12">
        <v>12.600681659006208</v>
      </c>
      <c r="L10" s="9">
        <v>7</v>
      </c>
      <c r="M10" s="10">
        <v>47.606810629999998</v>
      </c>
      <c r="N10" s="7">
        <f t="shared" si="1"/>
        <v>180.75309861367978</v>
      </c>
      <c r="O10" s="8">
        <f t="shared" si="0"/>
        <v>28.539390795690259</v>
      </c>
      <c r="P10" s="11"/>
      <c r="Q10" s="12"/>
    </row>
    <row r="11" spans="2:17" ht="16.5" thickBot="1" x14ac:dyDescent="0.3">
      <c r="B11" s="9">
        <v>8</v>
      </c>
      <c r="C11" s="10">
        <v>52.46415751</v>
      </c>
      <c r="D11" s="11">
        <v>196.61044997299203</v>
      </c>
      <c r="E11" s="12">
        <v>8.8100042698950638</v>
      </c>
      <c r="F11" s="11">
        <v>197.10020673821421</v>
      </c>
      <c r="G11" s="12">
        <v>13.682363809293399</v>
      </c>
      <c r="L11" s="9">
        <v>8</v>
      </c>
      <c r="M11" s="10">
        <v>55.266515406666699</v>
      </c>
      <c r="N11" s="7">
        <f t="shared" si="1"/>
        <v>195.03797963473593</v>
      </c>
      <c r="O11" s="8">
        <f t="shared" si="0"/>
        <v>31.769561790772801</v>
      </c>
      <c r="P11" s="11"/>
      <c r="Q11" s="12"/>
    </row>
    <row r="12" spans="2:17" ht="16.5" thickBot="1" x14ac:dyDescent="0.3">
      <c r="B12" s="9">
        <v>9</v>
      </c>
      <c r="C12" s="10">
        <v>60.036540625000001</v>
      </c>
      <c r="D12" s="11">
        <v>197.01483382326461</v>
      </c>
      <c r="E12" s="12">
        <v>10.026935264248642</v>
      </c>
      <c r="F12" s="11">
        <v>213.08632541477058</v>
      </c>
      <c r="G12" s="12">
        <v>13.890246167573267</v>
      </c>
      <c r="L12" s="9">
        <v>9</v>
      </c>
      <c r="M12" s="10">
        <v>62.917503018333299</v>
      </c>
      <c r="N12" s="7">
        <f t="shared" si="1"/>
        <v>194.2362110532541</v>
      </c>
      <c r="O12" s="8">
        <f t="shared" si="0"/>
        <v>32.933217490215114</v>
      </c>
      <c r="P12" s="11"/>
      <c r="Q12" s="12"/>
    </row>
    <row r="13" spans="2:17" ht="16.5" thickBot="1" x14ac:dyDescent="0.3">
      <c r="B13" s="9">
        <v>10</v>
      </c>
      <c r="C13" s="10">
        <v>67.728799776666705</v>
      </c>
      <c r="D13" s="11">
        <v>130.0428497907676</v>
      </c>
      <c r="E13" s="12">
        <v>12.261191865024406</v>
      </c>
      <c r="F13" s="11">
        <v>193.92764663035101</v>
      </c>
      <c r="G13" s="12">
        <v>12.93794680832675</v>
      </c>
      <c r="L13" s="9">
        <v>10</v>
      </c>
      <c r="M13" s="10">
        <v>70.683653031666694</v>
      </c>
      <c r="N13" s="7">
        <f t="shared" si="1"/>
        <v>119.31583670370237</v>
      </c>
      <c r="O13" s="8">
        <f t="shared" si="0"/>
        <v>22.500375965396934</v>
      </c>
      <c r="P13" s="11"/>
      <c r="Q13" s="12"/>
    </row>
    <row r="14" spans="2:17" ht="16.5" thickBot="1" x14ac:dyDescent="0.3">
      <c r="B14" s="9">
        <v>11</v>
      </c>
      <c r="C14" s="10">
        <v>75.3070498933333</v>
      </c>
      <c r="D14" s="11">
        <v>82.263066872608618</v>
      </c>
      <c r="E14" s="12">
        <v>11.894891664647256</v>
      </c>
      <c r="F14" s="11">
        <v>189.5510712563418</v>
      </c>
      <c r="G14" s="12">
        <v>10.970706993749438</v>
      </c>
      <c r="L14" s="9">
        <v>11</v>
      </c>
      <c r="M14" s="10">
        <v>78.374975346666702</v>
      </c>
      <c r="N14" s="7">
        <f t="shared" si="1"/>
        <v>71.231659340210555</v>
      </c>
      <c r="O14" s="8">
        <f t="shared" si="0"/>
        <v>18.827853056121768</v>
      </c>
      <c r="P14" s="11"/>
      <c r="Q14" s="12"/>
    </row>
    <row r="15" spans="2:17" ht="16.5" thickBot="1" x14ac:dyDescent="0.3">
      <c r="B15" s="13">
        <v>12</v>
      </c>
      <c r="C15" s="14">
        <v>82.892396465000004</v>
      </c>
      <c r="D15" s="15">
        <v>55.165120970595297</v>
      </c>
      <c r="E15" s="16">
        <v>10.010908467621686</v>
      </c>
      <c r="F15" s="15">
        <v>178.93102512707782</v>
      </c>
      <c r="G15" s="16">
        <v>16.195545045915168</v>
      </c>
      <c r="L15" s="13">
        <v>12</v>
      </c>
      <c r="M15" s="14">
        <v>86.047670088333305</v>
      </c>
      <c r="N15" s="7">
        <f>AVERAGE(D15,D31,D47)</f>
        <v>47.888592410488798</v>
      </c>
      <c r="O15" s="8">
        <f t="shared" si="0"/>
        <v>16.855589913527133</v>
      </c>
      <c r="P15" s="15"/>
      <c r="Q15" s="16"/>
    </row>
    <row r="18" spans="2:7" ht="19.5" thickBot="1" x14ac:dyDescent="0.35">
      <c r="B18" s="19" t="s">
        <v>31</v>
      </c>
      <c r="C18" s="19"/>
      <c r="D18" s="19"/>
      <c r="E18" s="19"/>
      <c r="F18" s="19"/>
      <c r="G18" s="19"/>
    </row>
    <row r="19" spans="2:7" ht="47.25" x14ac:dyDescent="0.25">
      <c r="B19" s="1" t="s">
        <v>1</v>
      </c>
      <c r="C19" s="1" t="s">
        <v>2</v>
      </c>
      <c r="D19" s="2" t="s">
        <v>3</v>
      </c>
      <c r="E19" s="3" t="s">
        <v>4</v>
      </c>
      <c r="F19" s="2" t="s">
        <v>5</v>
      </c>
      <c r="G19" s="4" t="s">
        <v>4</v>
      </c>
    </row>
    <row r="20" spans="2:7" ht="15.75" x14ac:dyDescent="0.25">
      <c r="B20" s="5">
        <v>1</v>
      </c>
      <c r="C20" s="6">
        <v>1.3214922516666701</v>
      </c>
      <c r="D20" s="7">
        <v>167.65166607063037</v>
      </c>
      <c r="E20" s="8">
        <v>17.512514231994473</v>
      </c>
      <c r="F20" s="7">
        <v>241.99560826711263</v>
      </c>
      <c r="G20" s="8">
        <v>38.897846933518956</v>
      </c>
    </row>
    <row r="21" spans="2:7" ht="15.75" x14ac:dyDescent="0.25">
      <c r="B21" s="9">
        <v>2</v>
      </c>
      <c r="C21" s="10">
        <v>7.86771472833333</v>
      </c>
      <c r="D21" s="11">
        <v>152.74086455961861</v>
      </c>
      <c r="E21" s="12">
        <v>16.683078991438681</v>
      </c>
      <c r="F21" s="11">
        <v>205.12136486910782</v>
      </c>
      <c r="G21" s="12">
        <v>27.629267926303477</v>
      </c>
    </row>
    <row r="22" spans="2:7" ht="15.75" x14ac:dyDescent="0.25">
      <c r="B22" s="9">
        <v>3</v>
      </c>
      <c r="C22" s="10">
        <v>14.3862501366667</v>
      </c>
      <c r="D22" s="11">
        <v>148.41332141102362</v>
      </c>
      <c r="E22" s="12">
        <v>16.623568984011822</v>
      </c>
      <c r="F22" s="11">
        <v>199.76640168837841</v>
      </c>
      <c r="G22" s="12">
        <v>26.489951993838687</v>
      </c>
    </row>
    <row r="23" spans="2:7" ht="15.75" x14ac:dyDescent="0.25">
      <c r="B23" s="9">
        <v>4</v>
      </c>
      <c r="C23" s="10">
        <v>22.088856646666699</v>
      </c>
      <c r="D23" s="11">
        <v>129.01432038340619</v>
      </c>
      <c r="E23" s="12">
        <v>14.932886025306924</v>
      </c>
      <c r="F23" s="11">
        <v>217.58068517416518</v>
      </c>
      <c r="G23" s="12">
        <v>26.901814584278281</v>
      </c>
    </row>
    <row r="24" spans="2:7" ht="15.75" x14ac:dyDescent="0.25">
      <c r="B24" s="9">
        <v>5</v>
      </c>
      <c r="C24" s="10">
        <v>29.657188593333299</v>
      </c>
      <c r="D24" s="11">
        <v>109.13337219620607</v>
      </c>
      <c r="E24" s="12">
        <v>14.203643149167961</v>
      </c>
      <c r="F24" s="11">
        <v>231.97574449846402</v>
      </c>
      <c r="G24" s="12">
        <v>31.136849989940803</v>
      </c>
    </row>
    <row r="25" spans="2:7" ht="15.75" x14ac:dyDescent="0.25">
      <c r="B25" s="9">
        <v>6</v>
      </c>
      <c r="C25" s="10">
        <v>37.224430751666702</v>
      </c>
      <c r="D25" s="11">
        <v>93.187917132811151</v>
      </c>
      <c r="E25" s="12">
        <v>13.454992707252968</v>
      </c>
      <c r="F25" s="11">
        <v>242.52007242427081</v>
      </c>
      <c r="G25" s="12">
        <v>32.291590412375413</v>
      </c>
    </row>
    <row r="26" spans="2:7" ht="15.75" x14ac:dyDescent="0.25">
      <c r="B26" s="9">
        <v>7</v>
      </c>
      <c r="C26" s="10">
        <v>44.901005671666702</v>
      </c>
      <c r="D26" s="11">
        <v>198.4616771302554</v>
      </c>
      <c r="E26" s="12">
        <v>12.237272019144301</v>
      </c>
      <c r="F26" s="11">
        <v>266.53049421881963</v>
      </c>
      <c r="G26" s="12">
        <v>34.3351471532239</v>
      </c>
    </row>
    <row r="27" spans="2:7" ht="15.75" x14ac:dyDescent="0.25">
      <c r="B27" s="9">
        <v>8</v>
      </c>
      <c r="C27" s="10">
        <v>52.46415751</v>
      </c>
      <c r="D27" s="11">
        <v>200.680878440345</v>
      </c>
      <c r="E27" s="12">
        <v>11.24441603660088</v>
      </c>
      <c r="F27" s="11">
        <v>283.2260303428194</v>
      </c>
      <c r="G27" s="12">
        <v>33.884267603410628</v>
      </c>
    </row>
    <row r="28" spans="2:7" ht="15.75" x14ac:dyDescent="0.25">
      <c r="B28" s="9">
        <v>9</v>
      </c>
      <c r="C28" s="10">
        <v>60.036540625000001</v>
      </c>
      <c r="D28" s="11">
        <v>199.24539539982521</v>
      </c>
      <c r="E28" s="12">
        <v>11.395260346825415</v>
      </c>
      <c r="F28" s="11">
        <v>295.07168012640579</v>
      </c>
      <c r="G28" s="12">
        <v>35.62352892564212</v>
      </c>
    </row>
    <row r="29" spans="2:7" ht="15.75" x14ac:dyDescent="0.25">
      <c r="B29" s="9">
        <v>10</v>
      </c>
      <c r="C29" s="10">
        <v>67.728799776666705</v>
      </c>
      <c r="D29" s="11">
        <v>120.0759783025828</v>
      </c>
      <c r="E29" s="12">
        <v>10.66063789134804</v>
      </c>
      <c r="F29" s="11">
        <v>285.93876142726424</v>
      </c>
      <c r="G29" s="12">
        <v>34.641526626995741</v>
      </c>
    </row>
    <row r="30" spans="2:7" ht="15.75" x14ac:dyDescent="0.25">
      <c r="B30" s="9">
        <v>11</v>
      </c>
      <c r="C30" s="10">
        <v>75.3070498933333</v>
      </c>
      <c r="D30" s="11">
        <v>74.001371141872824</v>
      </c>
      <c r="E30" s="12">
        <v>10.314003397504397</v>
      </c>
      <c r="F30" s="11">
        <v>278.27325152007802</v>
      </c>
      <c r="G30" s="12">
        <v>35.747864417515665</v>
      </c>
    </row>
    <row r="31" spans="2:7" ht="15.75" x14ac:dyDescent="0.25">
      <c r="B31" s="13">
        <v>12</v>
      </c>
      <c r="C31" s="14">
        <v>82.892396465000004</v>
      </c>
      <c r="D31" s="15">
        <v>50.799067148765658</v>
      </c>
      <c r="E31" s="16">
        <v>9.362323305556469</v>
      </c>
      <c r="F31" s="15">
        <v>268.22281590180603</v>
      </c>
      <c r="G31" s="16">
        <v>36.098390355289453</v>
      </c>
    </row>
    <row r="34" spans="2:7" ht="18.75" x14ac:dyDescent="0.3">
      <c r="B34" s="19" t="s">
        <v>32</v>
      </c>
      <c r="C34" s="19"/>
      <c r="D34" s="19"/>
      <c r="E34" s="19"/>
      <c r="F34" s="19"/>
      <c r="G34" s="19"/>
    </row>
    <row r="35" spans="2:7" ht="47.25" x14ac:dyDescent="0.25">
      <c r="B35" s="1" t="s">
        <v>1</v>
      </c>
      <c r="C35" s="1" t="s">
        <v>2</v>
      </c>
      <c r="D35" s="2" t="s">
        <v>3</v>
      </c>
      <c r="E35" s="3" t="s">
        <v>4</v>
      </c>
      <c r="F35" s="2" t="s">
        <v>5</v>
      </c>
      <c r="G35" s="4" t="s">
        <v>4</v>
      </c>
    </row>
    <row r="36" spans="2:7" ht="15.75" x14ac:dyDescent="0.25">
      <c r="B36" s="5">
        <v>1</v>
      </c>
      <c r="C36" s="6">
        <v>1.3214922516666701</v>
      </c>
      <c r="D36" s="7">
        <v>122.35020926560614</v>
      </c>
      <c r="E36" s="8">
        <v>25.526967392792226</v>
      </c>
      <c r="F36" s="7">
        <v>66.981570649396303</v>
      </c>
      <c r="G36" s="8">
        <v>25.342652227978302</v>
      </c>
    </row>
    <row r="37" spans="2:7" ht="15.75" x14ac:dyDescent="0.25">
      <c r="B37" s="9">
        <v>2</v>
      </c>
      <c r="C37" s="10">
        <v>7.86771472833333</v>
      </c>
      <c r="D37" s="11">
        <v>109.28787583945453</v>
      </c>
      <c r="E37" s="12">
        <v>22.88427126372007</v>
      </c>
      <c r="F37" s="11">
        <v>59.690240411006876</v>
      </c>
      <c r="G37" s="12">
        <v>6.6941443286189841</v>
      </c>
    </row>
    <row r="38" spans="2:7" ht="15.75" x14ac:dyDescent="0.25">
      <c r="B38" s="9">
        <v>3</v>
      </c>
      <c r="C38" s="10">
        <v>14.3862501366667</v>
      </c>
      <c r="D38" s="11">
        <v>107.00899129337023</v>
      </c>
      <c r="E38" s="12">
        <v>23.105865746965151</v>
      </c>
      <c r="F38" s="11">
        <v>57.824137169527546</v>
      </c>
      <c r="G38" s="12">
        <v>8.2374407970232966</v>
      </c>
    </row>
    <row r="39" spans="2:7" ht="15.75" x14ac:dyDescent="0.25">
      <c r="B39" s="9">
        <v>4</v>
      </c>
      <c r="C39" s="10">
        <v>22.088856646666699</v>
      </c>
      <c r="D39" s="11">
        <v>96.097694619056426</v>
      </c>
      <c r="E39" s="12">
        <v>22.19456954861807</v>
      </c>
      <c r="F39" s="11">
        <v>76.273757957136851</v>
      </c>
      <c r="G39" s="12">
        <v>13.543535408509049</v>
      </c>
    </row>
    <row r="40" spans="2:7" ht="15.75" x14ac:dyDescent="0.25">
      <c r="B40" s="9">
        <v>5</v>
      </c>
      <c r="C40" s="10">
        <v>29.657188593333299</v>
      </c>
      <c r="D40" s="11">
        <v>81.668090746811899</v>
      </c>
      <c r="E40" s="12">
        <v>20.877436081531968</v>
      </c>
      <c r="F40" s="11">
        <v>76.472782702961496</v>
      </c>
      <c r="G40" s="12">
        <v>30.717797875394126</v>
      </c>
    </row>
    <row r="41" spans="2:7" ht="15.75" x14ac:dyDescent="0.25">
      <c r="B41" s="9">
        <v>6</v>
      </c>
      <c r="C41" s="10">
        <v>37.224430751666702</v>
      </c>
      <c r="D41" s="11">
        <v>69.806646000016073</v>
      </c>
      <c r="E41" s="12">
        <v>19.691116774146636</v>
      </c>
      <c r="F41" s="11">
        <v>76.492528867897505</v>
      </c>
      <c r="G41" s="12">
        <v>20.31054390573528</v>
      </c>
    </row>
    <row r="42" spans="2:7" ht="15.75" x14ac:dyDescent="0.25">
      <c r="B42" s="9">
        <v>7</v>
      </c>
      <c r="C42" s="10">
        <v>44.901005671666702</v>
      </c>
      <c r="D42" s="11">
        <v>160.67364754987153</v>
      </c>
      <c r="E42" s="12">
        <v>28.539390795690259</v>
      </c>
      <c r="F42" s="11">
        <v>102.74532624392346</v>
      </c>
      <c r="G42" s="12">
        <v>19.800659639139063</v>
      </c>
    </row>
    <row r="43" spans="2:7" ht="15.75" x14ac:dyDescent="0.25">
      <c r="B43" s="9">
        <v>8</v>
      </c>
      <c r="C43" s="10">
        <v>52.46415751</v>
      </c>
      <c r="D43" s="11">
        <v>187.82261049087074</v>
      </c>
      <c r="E43" s="12">
        <v>31.769561790772801</v>
      </c>
      <c r="F43" s="11">
        <v>110.729918186462</v>
      </c>
      <c r="G43" s="12">
        <v>26.768439707518713</v>
      </c>
    </row>
    <row r="44" spans="2:7" x14ac:dyDescent="0.25">
      <c r="B44" s="9">
        <v>9</v>
      </c>
      <c r="C44" s="10">
        <v>60.036540625000001</v>
      </c>
      <c r="D44" s="11">
        <v>186.44840393667249</v>
      </c>
      <c r="E44" s="12">
        <v>32.933217490215114</v>
      </c>
      <c r="F44" s="11">
        <v>131.03057637460589</v>
      </c>
      <c r="G44" s="12">
        <v>23.535298082961642</v>
      </c>
    </row>
    <row r="45" spans="2:7" ht="15.75" x14ac:dyDescent="0.25">
      <c r="B45" s="9">
        <v>10</v>
      </c>
      <c r="C45" s="10">
        <v>67.728799776666705</v>
      </c>
      <c r="D45" s="11">
        <v>107.82868201775676</v>
      </c>
      <c r="E45" s="12">
        <v>22.500375965396934</v>
      </c>
      <c r="F45" s="11">
        <v>127.50540886029651</v>
      </c>
      <c r="G45" s="12">
        <v>20.468145481547221</v>
      </c>
    </row>
    <row r="46" spans="2:7" ht="15.75" x14ac:dyDescent="0.25">
      <c r="B46" s="9">
        <v>11</v>
      </c>
      <c r="C46" s="10">
        <v>75.3070498933333</v>
      </c>
      <c r="D46" s="11">
        <v>57.430540006150196</v>
      </c>
      <c r="E46" s="12">
        <v>18.827853056121768</v>
      </c>
      <c r="F46" s="11">
        <v>128.19154929337404</v>
      </c>
      <c r="G46" s="12">
        <v>30.789085144230746</v>
      </c>
    </row>
    <row r="47" spans="2:7" ht="16.5" thickBot="1" x14ac:dyDescent="0.3">
      <c r="B47" s="13">
        <v>12</v>
      </c>
      <c r="C47" s="14">
        <v>82.892396465000004</v>
      </c>
      <c r="D47" s="15">
        <v>37.701589112105452</v>
      </c>
      <c r="E47" s="16">
        <v>16.855589913527133</v>
      </c>
      <c r="F47" s="15">
        <v>105.5893376391259</v>
      </c>
      <c r="G47" s="16">
        <v>18.700946613411606</v>
      </c>
    </row>
    <row r="50" spans="2:7" ht="19.5" thickBot="1" x14ac:dyDescent="0.35">
      <c r="B50" s="19" t="s">
        <v>33</v>
      </c>
      <c r="C50" s="19"/>
      <c r="D50" s="19"/>
      <c r="E50" s="19"/>
      <c r="F50" s="19"/>
      <c r="G50" s="19"/>
    </row>
    <row r="51" spans="2:7" ht="48" thickBot="1" x14ac:dyDescent="0.3">
      <c r="B51" s="1" t="s">
        <v>1</v>
      </c>
      <c r="C51" s="1" t="s">
        <v>2</v>
      </c>
      <c r="D51" s="2" t="s">
        <v>3</v>
      </c>
      <c r="E51" s="3" t="s">
        <v>4</v>
      </c>
      <c r="F51" s="2" t="s">
        <v>5</v>
      </c>
      <c r="G51" s="4" t="s">
        <v>4</v>
      </c>
    </row>
    <row r="52" spans="2:7" ht="15.75" x14ac:dyDescent="0.25">
      <c r="B52" s="5">
        <v>1</v>
      </c>
      <c r="C52" s="6">
        <v>1.3214922516666701</v>
      </c>
      <c r="D52" s="7">
        <v>109.62861235802143</v>
      </c>
      <c r="E52" s="8">
        <v>8.5695642304219533</v>
      </c>
      <c r="F52" s="7">
        <v>181.12287080853895</v>
      </c>
      <c r="G52" s="8">
        <v>55.223768486780962</v>
      </c>
    </row>
    <row r="53" spans="2:7" ht="15.75" x14ac:dyDescent="0.25">
      <c r="B53" s="9">
        <v>2</v>
      </c>
      <c r="C53" s="10">
        <v>7.86771472833333</v>
      </c>
      <c r="D53" s="11">
        <v>96.617945159506888</v>
      </c>
      <c r="E53" s="12">
        <v>7.6017803287754013</v>
      </c>
      <c r="F53" s="11">
        <v>142.32244021285254</v>
      </c>
      <c r="G53" s="12">
        <v>37.950975413449939</v>
      </c>
    </row>
    <row r="54" spans="2:7" ht="15.75" x14ac:dyDescent="0.25">
      <c r="B54" s="9">
        <v>3</v>
      </c>
      <c r="C54" s="10">
        <v>14.3862501366667</v>
      </c>
      <c r="D54" s="11">
        <v>93.505397897054721</v>
      </c>
      <c r="E54" s="12">
        <v>7.4253069873374855</v>
      </c>
      <c r="F54" s="11">
        <v>132.17538285991171</v>
      </c>
      <c r="G54" s="12">
        <v>32.928343057636788</v>
      </c>
    </row>
    <row r="55" spans="2:7" ht="15.75" x14ac:dyDescent="0.25">
      <c r="B55" s="9">
        <v>4</v>
      </c>
      <c r="C55" s="10">
        <v>22.088856646666699</v>
      </c>
      <c r="D55" s="11">
        <v>85.213077267797289</v>
      </c>
      <c r="E55" s="12">
        <v>6.247524268838661</v>
      </c>
      <c r="F55" s="11">
        <v>136.00396838818023</v>
      </c>
      <c r="G55" s="12">
        <v>27.124150632857493</v>
      </c>
    </row>
    <row r="56" spans="2:7" ht="15.75" x14ac:dyDescent="0.25">
      <c r="B56" s="9">
        <v>5</v>
      </c>
      <c r="C56" s="10">
        <v>29.657188593333299</v>
      </c>
      <c r="D56" s="11">
        <v>76.105528466174974</v>
      </c>
      <c r="E56" s="12">
        <v>11.679994033897549</v>
      </c>
      <c r="F56" s="11">
        <v>148.84978242134463</v>
      </c>
      <c r="G56" s="12">
        <v>35.333313524842247</v>
      </c>
    </row>
    <row r="57" spans="2:7" ht="15.75" x14ac:dyDescent="0.25">
      <c r="B57" s="9">
        <v>6</v>
      </c>
      <c r="C57" s="10">
        <v>37.224430751666702</v>
      </c>
      <c r="D57" s="11">
        <v>61.071119036073974</v>
      </c>
      <c r="E57" s="12">
        <v>5.6998730439387026</v>
      </c>
      <c r="F57" s="11">
        <v>162.82061620207929</v>
      </c>
      <c r="G57" s="12">
        <v>40.174279774010579</v>
      </c>
    </row>
    <row r="58" spans="2:7" ht="15.75" x14ac:dyDescent="0.25">
      <c r="B58" s="9">
        <v>7</v>
      </c>
      <c r="C58" s="10">
        <v>44.901005671666702</v>
      </c>
      <c r="D58" s="11">
        <v>148.43467344648641</v>
      </c>
      <c r="E58" s="12">
        <v>11.906200688478924</v>
      </c>
      <c r="F58" s="11">
        <v>169.50237283484171</v>
      </c>
      <c r="G58" s="12">
        <v>31.440701760323996</v>
      </c>
    </row>
    <row r="59" spans="2:7" ht="15.75" x14ac:dyDescent="0.25">
      <c r="B59" s="9">
        <v>8</v>
      </c>
      <c r="C59" s="10">
        <v>52.46415751</v>
      </c>
      <c r="D59" s="11">
        <v>172.73179115384056</v>
      </c>
      <c r="E59" s="12">
        <v>11.103248241468394</v>
      </c>
      <c r="F59" s="11">
        <v>196.2917866962824</v>
      </c>
      <c r="G59" s="12">
        <v>44.347552313967476</v>
      </c>
    </row>
    <row r="60" spans="2:7" ht="15.75" x14ac:dyDescent="0.25">
      <c r="B60" s="9">
        <v>9</v>
      </c>
      <c r="C60" s="10">
        <v>60.036540625000001</v>
      </c>
      <c r="D60" s="11">
        <v>173.182914420618</v>
      </c>
      <c r="E60" s="12">
        <v>10.988494417540432</v>
      </c>
      <c r="F60" s="11">
        <v>210.49615108682141</v>
      </c>
      <c r="G60" s="12">
        <v>43.672491611105066</v>
      </c>
    </row>
    <row r="61" spans="2:7" ht="15.75" x14ac:dyDescent="0.25">
      <c r="B61" s="9">
        <v>10</v>
      </c>
      <c r="C61" s="10">
        <v>67.728799776666705</v>
      </c>
      <c r="D61" s="11">
        <v>105.8028580923112</v>
      </c>
      <c r="E61" s="12">
        <v>9.8103909642269826</v>
      </c>
      <c r="F61" s="11">
        <v>186.16621050656173</v>
      </c>
      <c r="G61" s="12">
        <v>30.160229136351433</v>
      </c>
    </row>
    <row r="62" spans="2:7" ht="15.75" x14ac:dyDescent="0.25">
      <c r="B62" s="9">
        <v>11</v>
      </c>
      <c r="C62" s="10">
        <v>75.3070498933333</v>
      </c>
      <c r="D62" s="11">
        <v>54.471967696362206</v>
      </c>
      <c r="E62" s="12">
        <v>6.5190489166484316</v>
      </c>
      <c r="F62" s="11">
        <v>180.33436712104853</v>
      </c>
      <c r="G62" s="12">
        <v>27.386469131895165</v>
      </c>
    </row>
    <row r="63" spans="2:7" ht="16.5" thickBot="1" x14ac:dyDescent="0.3">
      <c r="B63" s="13">
        <v>12</v>
      </c>
      <c r="C63" s="14">
        <v>82.892396465000004</v>
      </c>
      <c r="D63" s="15">
        <v>30.161984938937454</v>
      </c>
      <c r="E63" s="16">
        <v>6.5086648693425753</v>
      </c>
      <c r="F63" s="15">
        <v>167.12132776655656</v>
      </c>
      <c r="G63" s="16">
        <v>31.503668036858951</v>
      </c>
    </row>
    <row r="66" spans="2:7" ht="19.5" thickBot="1" x14ac:dyDescent="0.35">
      <c r="B66" s="19" t="s">
        <v>34</v>
      </c>
      <c r="C66" s="19"/>
      <c r="D66" s="19"/>
      <c r="E66" s="19"/>
      <c r="F66" s="19"/>
      <c r="G66" s="19"/>
    </row>
    <row r="67" spans="2:7" ht="48" thickBot="1" x14ac:dyDescent="0.3">
      <c r="B67" s="1" t="s">
        <v>1</v>
      </c>
      <c r="C67" s="1" t="s">
        <v>2</v>
      </c>
      <c r="D67" s="2" t="s">
        <v>3</v>
      </c>
      <c r="E67" s="3" t="s">
        <v>4</v>
      </c>
      <c r="F67" s="2" t="s">
        <v>5</v>
      </c>
      <c r="G67" s="4" t="s">
        <v>4</v>
      </c>
    </row>
    <row r="68" spans="2:7" ht="15.75" x14ac:dyDescent="0.25">
      <c r="B68" s="5">
        <v>1</v>
      </c>
      <c r="C68" s="6">
        <v>1.3214922516666701</v>
      </c>
      <c r="D68" s="7">
        <v>163.400943428452</v>
      </c>
      <c r="E68" s="8">
        <v>21.611369136491426</v>
      </c>
      <c r="F68" s="7">
        <v>215.59303095452057</v>
      </c>
      <c r="G68" s="8">
        <v>52.812245831898586</v>
      </c>
    </row>
    <row r="69" spans="2:7" ht="15.75" x14ac:dyDescent="0.25">
      <c r="B69" s="9">
        <v>2</v>
      </c>
      <c r="C69" s="10">
        <v>7.86771472833333</v>
      </c>
      <c r="D69" s="11">
        <v>146.63909491571931</v>
      </c>
      <c r="E69" s="12">
        <v>18.505111653408118</v>
      </c>
      <c r="F69" s="11">
        <v>167.94884240124202</v>
      </c>
      <c r="G69" s="12">
        <v>39.646088264780715</v>
      </c>
    </row>
    <row r="70" spans="2:7" ht="15.75" x14ac:dyDescent="0.25">
      <c r="B70" s="9">
        <v>3</v>
      </c>
      <c r="C70" s="10">
        <v>14.3862501366667</v>
      </c>
      <c r="D70" s="11">
        <v>140.58707057310201</v>
      </c>
      <c r="E70" s="12">
        <v>19.258377796893722</v>
      </c>
      <c r="F70" s="11">
        <v>161.62271107945213</v>
      </c>
      <c r="G70" s="12">
        <v>36.193110672163385</v>
      </c>
    </row>
    <row r="71" spans="2:7" ht="15.75" x14ac:dyDescent="0.25">
      <c r="B71" s="9">
        <v>4</v>
      </c>
      <c r="C71" s="10">
        <v>22.088856646666699</v>
      </c>
      <c r="D71" s="11">
        <v>129.39591025740401</v>
      </c>
      <c r="E71" s="12">
        <v>17.512717826426151</v>
      </c>
      <c r="F71" s="11">
        <v>161.65488349502971</v>
      </c>
      <c r="G71" s="12">
        <v>34.818478753775317</v>
      </c>
    </row>
    <row r="72" spans="2:7" ht="15.75" x14ac:dyDescent="0.25">
      <c r="B72" s="9">
        <v>5</v>
      </c>
      <c r="C72" s="10">
        <v>29.657188593333299</v>
      </c>
      <c r="D72" s="11">
        <v>113.75189919158557</v>
      </c>
      <c r="E72" s="12">
        <v>17.331874318131131</v>
      </c>
      <c r="F72" s="11">
        <v>171.00997596494244</v>
      </c>
      <c r="G72" s="12">
        <v>35.270472435046315</v>
      </c>
    </row>
    <row r="73" spans="2:7" ht="15.75" x14ac:dyDescent="0.25">
      <c r="B73" s="9">
        <v>6</v>
      </c>
      <c r="C73" s="10">
        <v>37.224430751666702</v>
      </c>
      <c r="D73" s="11">
        <v>97.50145595396512</v>
      </c>
      <c r="E73" s="12">
        <v>16.798486073549974</v>
      </c>
      <c r="F73" s="11">
        <v>178.79197226724617</v>
      </c>
      <c r="G73" s="12">
        <v>36.463204328967592</v>
      </c>
    </row>
    <row r="74" spans="2:7" ht="15.75" x14ac:dyDescent="0.25">
      <c r="B74" s="9">
        <v>7</v>
      </c>
      <c r="C74" s="10">
        <v>44.901005671666702</v>
      </c>
      <c r="D74" s="11">
        <v>191.81270824981587</v>
      </c>
      <c r="E74" s="12">
        <v>25.273502866297758</v>
      </c>
      <c r="F74" s="11">
        <v>205.93392042196527</v>
      </c>
      <c r="G74" s="12">
        <v>41.735919467823663</v>
      </c>
    </row>
    <row r="75" spans="2:7" ht="15.75" x14ac:dyDescent="0.25">
      <c r="B75" s="9">
        <v>8</v>
      </c>
      <c r="C75" s="10">
        <v>52.46415751</v>
      </c>
      <c r="D75" s="11">
        <v>198.8950041864193</v>
      </c>
      <c r="E75" s="12">
        <v>23.05489110524427</v>
      </c>
      <c r="F75" s="11">
        <v>230.33035895180544</v>
      </c>
      <c r="G75" s="12">
        <v>49.047241243909554</v>
      </c>
    </row>
    <row r="76" spans="2:7" ht="15.75" x14ac:dyDescent="0.25">
      <c r="B76" s="9">
        <v>9</v>
      </c>
      <c r="C76" s="10">
        <v>60.036540625000001</v>
      </c>
      <c r="D76" s="11">
        <v>195.98245511489429</v>
      </c>
      <c r="E76" s="12">
        <v>23.159039429132839</v>
      </c>
      <c r="F76" s="11">
        <v>243.85670692567012</v>
      </c>
      <c r="G76" s="12">
        <v>47.803941982848961</v>
      </c>
    </row>
    <row r="77" spans="2:7" ht="15.75" x14ac:dyDescent="0.25">
      <c r="B77" s="9">
        <v>10</v>
      </c>
      <c r="C77" s="10">
        <v>67.728799776666705</v>
      </c>
      <c r="D77" s="11">
        <v>113.57377964395437</v>
      </c>
      <c r="E77" s="12">
        <v>16.932135208776032</v>
      </c>
      <c r="F77" s="11">
        <v>230.39061090804384</v>
      </c>
      <c r="G77" s="12">
        <v>37.5580687468184</v>
      </c>
    </row>
    <row r="78" spans="2:7" ht="15.75" x14ac:dyDescent="0.25">
      <c r="B78" s="9">
        <v>11</v>
      </c>
      <c r="C78" s="10">
        <v>75.3070498933333</v>
      </c>
      <c r="D78" s="11">
        <v>59.54585044297</v>
      </c>
      <c r="E78" s="12">
        <v>15.18789532786643</v>
      </c>
      <c r="F78" s="11">
        <v>228.50486751744842</v>
      </c>
      <c r="G78" s="12">
        <v>36.86720700376641</v>
      </c>
    </row>
    <row r="79" spans="2:7" ht="16.5" thickBot="1" x14ac:dyDescent="0.3">
      <c r="B79" s="13">
        <v>12</v>
      </c>
      <c r="C79" s="14">
        <v>82.892396465000004</v>
      </c>
      <c r="D79" s="15">
        <v>34.134654739206745</v>
      </c>
      <c r="E79" s="16">
        <v>13.310437133871719</v>
      </c>
      <c r="F79" s="15">
        <v>212.61858624621414</v>
      </c>
      <c r="G79" s="16">
        <v>39.792748869584848</v>
      </c>
    </row>
  </sheetData>
  <mergeCells count="6">
    <mergeCell ref="L2:Q2"/>
    <mergeCell ref="B2:G2"/>
    <mergeCell ref="B18:G18"/>
    <mergeCell ref="B34:G34"/>
    <mergeCell ref="B50:G50"/>
    <mergeCell ref="B66:G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5619-F8EE-4B40-B0E9-4A11F413E745}">
  <dimension ref="B2:Q79"/>
  <sheetViews>
    <sheetView workbookViewId="0">
      <selection activeCell="N4" sqref="N4:O15"/>
    </sheetView>
  </sheetViews>
  <sheetFormatPr defaultRowHeight="15" x14ac:dyDescent="0.25"/>
  <cols>
    <col min="15" max="15" width="10.5703125" bestFit="1" customWidth="1"/>
    <col min="16" max="16" width="9.5703125" bestFit="1" customWidth="1"/>
  </cols>
  <sheetData>
    <row r="2" spans="2:17" ht="19.5" thickBot="1" x14ac:dyDescent="0.35">
      <c r="B2" s="19" t="s">
        <v>35</v>
      </c>
      <c r="C2" s="19"/>
      <c r="D2" s="19"/>
      <c r="E2" s="19"/>
      <c r="F2" s="19"/>
      <c r="G2" s="19"/>
      <c r="L2" s="19" t="s">
        <v>40</v>
      </c>
      <c r="M2" s="19"/>
      <c r="N2" s="19"/>
      <c r="O2" s="19"/>
      <c r="P2" s="19"/>
      <c r="Q2" s="19"/>
    </row>
    <row r="3" spans="2:17" ht="48" thickBot="1" x14ac:dyDescent="0.3">
      <c r="B3" s="1" t="s">
        <v>1</v>
      </c>
      <c r="C3" s="1" t="s">
        <v>2</v>
      </c>
      <c r="D3" s="2" t="s">
        <v>3</v>
      </c>
      <c r="E3" s="3" t="s">
        <v>4</v>
      </c>
      <c r="F3" s="2" t="s">
        <v>5</v>
      </c>
      <c r="G3" s="4" t="s">
        <v>4</v>
      </c>
      <c r="L3" s="1" t="s">
        <v>1</v>
      </c>
      <c r="M3" s="1" t="s">
        <v>2</v>
      </c>
      <c r="N3" s="2" t="s">
        <v>3</v>
      </c>
      <c r="O3" s="3" t="s">
        <v>4</v>
      </c>
      <c r="P3" s="2"/>
      <c r="Q3" s="4"/>
    </row>
    <row r="4" spans="2:17" ht="16.5" thickBot="1" x14ac:dyDescent="0.3">
      <c r="B4" s="5">
        <v>1</v>
      </c>
      <c r="C4" s="6">
        <v>1.3214922516666701</v>
      </c>
      <c r="D4" s="7">
        <v>196.53979678699051</v>
      </c>
      <c r="E4" s="8">
        <v>27.350885817060018</v>
      </c>
      <c r="F4" s="7">
        <v>233.30144314792599</v>
      </c>
      <c r="G4" s="8">
        <v>18.29361093191908</v>
      </c>
      <c r="L4" s="5">
        <v>1</v>
      </c>
      <c r="M4" s="6">
        <v>1.3398599683333301</v>
      </c>
      <c r="N4" s="7">
        <f>AVERAGE(D4,D20,D36)</f>
        <v>181.27487080380675</v>
      </c>
      <c r="O4" s="8">
        <f>MAX(E4,E20,E36)</f>
        <v>41.174621317792017</v>
      </c>
      <c r="P4" s="7"/>
      <c r="Q4" s="8"/>
    </row>
    <row r="5" spans="2:17" ht="16.5" thickBot="1" x14ac:dyDescent="0.3">
      <c r="B5" s="9">
        <v>2</v>
      </c>
      <c r="C5" s="10">
        <v>7.86771472833333</v>
      </c>
      <c r="D5" s="11">
        <v>176.626752623334</v>
      </c>
      <c r="E5" s="12">
        <v>26.393733707244156</v>
      </c>
      <c r="F5" s="11">
        <v>189.60686302755801</v>
      </c>
      <c r="G5" s="12">
        <v>22.461156470475323</v>
      </c>
      <c r="L5" s="9">
        <v>2</v>
      </c>
      <c r="M5" s="10">
        <v>9.0173490966666705</v>
      </c>
      <c r="N5" s="7">
        <f>AVERAGE(D5,D21,D37)</f>
        <v>166.12313029847701</v>
      </c>
      <c r="O5" s="8">
        <f t="shared" ref="O5:O15" si="0">MAX(E5,E21,E37)</f>
        <v>35.096423005009051</v>
      </c>
      <c r="P5" s="11"/>
      <c r="Q5" s="12"/>
    </row>
    <row r="6" spans="2:17" ht="16.5" thickBot="1" x14ac:dyDescent="0.3">
      <c r="B6" s="9">
        <v>3</v>
      </c>
      <c r="C6" s="10">
        <v>14.3862501366667</v>
      </c>
      <c r="D6" s="11">
        <v>171.48502651035574</v>
      </c>
      <c r="E6" s="12">
        <v>27.102024814411958</v>
      </c>
      <c r="F6" s="11">
        <v>182.46769970027876</v>
      </c>
      <c r="G6" s="12">
        <v>24.48598986548696</v>
      </c>
      <c r="L6" s="9">
        <v>3</v>
      </c>
      <c r="M6" s="10">
        <v>16.665751208333301</v>
      </c>
      <c r="N6" s="7">
        <f>AVERAGE(D6,D22,D38)</f>
        <v>161.92072639988336</v>
      </c>
      <c r="O6" s="8">
        <f t="shared" si="0"/>
        <v>35.05823090028894</v>
      </c>
      <c r="P6" s="11"/>
      <c r="Q6" s="12"/>
    </row>
    <row r="7" spans="2:17" ht="16.5" thickBot="1" x14ac:dyDescent="0.3">
      <c r="B7" s="9">
        <v>4</v>
      </c>
      <c r="C7" s="10">
        <v>22.088856646666699</v>
      </c>
      <c r="D7" s="11">
        <v>151.30951619589626</v>
      </c>
      <c r="E7" s="12">
        <v>20.288374881159474</v>
      </c>
      <c r="F7" s="11">
        <v>185.32728628450749</v>
      </c>
      <c r="G7" s="12">
        <v>17.665691346332224</v>
      </c>
      <c r="L7" s="9">
        <v>4</v>
      </c>
      <c r="M7" s="10">
        <v>24.469805953333299</v>
      </c>
      <c r="N7" s="7">
        <f t="shared" ref="N7:N14" si="1">AVERAGE(D7,D23,D39)</f>
        <v>143.63356996663529</v>
      </c>
      <c r="O7" s="8">
        <f t="shared" si="0"/>
        <v>30.3702850490949</v>
      </c>
      <c r="P7" s="11"/>
      <c r="Q7" s="12"/>
    </row>
    <row r="8" spans="2:17" ht="16.5" thickBot="1" x14ac:dyDescent="0.3">
      <c r="B8" s="9">
        <v>5</v>
      </c>
      <c r="C8" s="10">
        <v>29.657188593333299</v>
      </c>
      <c r="D8" s="11">
        <v>132.924348393017</v>
      </c>
      <c r="E8" s="12">
        <v>20.113692066969122</v>
      </c>
      <c r="F8" s="11">
        <v>201.007022658778</v>
      </c>
      <c r="G8" s="12">
        <v>13.628721596911529</v>
      </c>
      <c r="L8" s="9">
        <v>5</v>
      </c>
      <c r="M8" s="10">
        <v>32.154817633333302</v>
      </c>
      <c r="N8" s="7">
        <f t="shared" si="1"/>
        <v>123.54947071261267</v>
      </c>
      <c r="O8" s="8">
        <f t="shared" si="0"/>
        <v>25.875240978352824</v>
      </c>
      <c r="P8" s="11"/>
      <c r="Q8" s="12"/>
    </row>
    <row r="9" spans="2:17" ht="16.5" thickBot="1" x14ac:dyDescent="0.3">
      <c r="B9" s="9">
        <v>6</v>
      </c>
      <c r="C9" s="10">
        <v>37.224430751666702</v>
      </c>
      <c r="D9" s="11">
        <v>114.31537469318097</v>
      </c>
      <c r="E9" s="12">
        <v>18.843012281445585</v>
      </c>
      <c r="F9" s="11">
        <v>216.73516147230274</v>
      </c>
      <c r="G9" s="12">
        <v>14.189915623655777</v>
      </c>
      <c r="L9" s="9">
        <v>6</v>
      </c>
      <c r="M9" s="10">
        <v>39.8546005616667</v>
      </c>
      <c r="N9" s="7">
        <f t="shared" si="1"/>
        <v>104.55941411712939</v>
      </c>
      <c r="O9" s="8">
        <f t="shared" si="0"/>
        <v>23.355858835846615</v>
      </c>
      <c r="P9" s="11"/>
      <c r="Q9" s="12"/>
    </row>
    <row r="10" spans="2:17" ht="16.5" thickBot="1" x14ac:dyDescent="0.3">
      <c r="B10" s="9">
        <v>7</v>
      </c>
      <c r="C10" s="10">
        <v>44.901005671666702</v>
      </c>
      <c r="D10" s="11">
        <v>218.03911222088774</v>
      </c>
      <c r="E10" s="12">
        <v>35.087055786529554</v>
      </c>
      <c r="F10" s="11">
        <v>241.85781275751975</v>
      </c>
      <c r="G10" s="12">
        <v>15.174978889852071</v>
      </c>
      <c r="L10" s="9">
        <v>7</v>
      </c>
      <c r="M10" s="10">
        <v>47.606810629999998</v>
      </c>
      <c r="N10" s="7">
        <f t="shared" si="1"/>
        <v>217.38839927221173</v>
      </c>
      <c r="O10" s="8">
        <f t="shared" si="0"/>
        <v>49.041336644015367</v>
      </c>
      <c r="P10" s="11"/>
      <c r="Q10" s="12"/>
    </row>
    <row r="11" spans="2:17" ht="16.5" thickBot="1" x14ac:dyDescent="0.3">
      <c r="B11" s="9">
        <v>8</v>
      </c>
      <c r="C11" s="10">
        <v>52.46415751</v>
      </c>
      <c r="D11" s="11">
        <v>221.18650650772551</v>
      </c>
      <c r="E11" s="12">
        <v>36.08211648687216</v>
      </c>
      <c r="F11" s="11">
        <v>272.57023306521671</v>
      </c>
      <c r="G11" s="12">
        <v>15.369864555024334</v>
      </c>
      <c r="L11" s="9">
        <v>8</v>
      </c>
      <c r="M11" s="10">
        <v>55.266515406666699</v>
      </c>
      <c r="N11" s="7">
        <f t="shared" si="1"/>
        <v>226.81075301183793</v>
      </c>
      <c r="O11" s="8">
        <f t="shared" si="0"/>
        <v>53.10652971379011</v>
      </c>
      <c r="P11" s="11"/>
      <c r="Q11" s="12"/>
    </row>
    <row r="12" spans="2:17" ht="16.5" thickBot="1" x14ac:dyDescent="0.3">
      <c r="B12" s="9">
        <v>9</v>
      </c>
      <c r="C12" s="10">
        <v>60.036540625000001</v>
      </c>
      <c r="D12" s="11">
        <v>216.69155462117774</v>
      </c>
      <c r="E12" s="12">
        <v>38.259221656408535</v>
      </c>
      <c r="F12" s="11">
        <v>287.87001411735048</v>
      </c>
      <c r="G12" s="12">
        <v>15.639242431449873</v>
      </c>
      <c r="L12" s="9">
        <v>9</v>
      </c>
      <c r="M12" s="10">
        <v>62.917503018333299</v>
      </c>
      <c r="N12" s="7">
        <f t="shared" si="1"/>
        <v>224.92745905792034</v>
      </c>
      <c r="O12" s="8">
        <f t="shared" si="0"/>
        <v>53.754204426776013</v>
      </c>
      <c r="P12" s="11"/>
      <c r="Q12" s="12"/>
    </row>
    <row r="13" spans="2:17" ht="16.5" thickBot="1" x14ac:dyDescent="0.3">
      <c r="B13" s="9">
        <v>10</v>
      </c>
      <c r="C13" s="10">
        <v>67.728799776666705</v>
      </c>
      <c r="D13" s="11">
        <v>137.23734864775651</v>
      </c>
      <c r="E13" s="12">
        <v>17.575569216616895</v>
      </c>
      <c r="F13" s="11">
        <v>260.69277458774502</v>
      </c>
      <c r="G13" s="12">
        <v>16.912014293122066</v>
      </c>
      <c r="L13" s="9">
        <v>10</v>
      </c>
      <c r="M13" s="10">
        <v>70.683653031666694</v>
      </c>
      <c r="N13" s="7">
        <f t="shared" si="1"/>
        <v>136.48720430143828</v>
      </c>
      <c r="O13" s="8">
        <f t="shared" si="0"/>
        <v>32.511964768405235</v>
      </c>
      <c r="P13" s="11"/>
      <c r="Q13" s="12"/>
    </row>
    <row r="14" spans="2:17" ht="16.5" thickBot="1" x14ac:dyDescent="0.3">
      <c r="B14" s="9">
        <v>11</v>
      </c>
      <c r="C14" s="10">
        <v>75.3070498933333</v>
      </c>
      <c r="D14" s="11">
        <v>82.609966524697143</v>
      </c>
      <c r="E14" s="12">
        <v>11.803203094287412</v>
      </c>
      <c r="F14" s="11">
        <v>250.79386094747827</v>
      </c>
      <c r="G14" s="12">
        <v>16.80662686187927</v>
      </c>
      <c r="L14" s="9">
        <v>11</v>
      </c>
      <c r="M14" s="10">
        <v>78.374975346666702</v>
      </c>
      <c r="N14" s="7">
        <f t="shared" si="1"/>
        <v>78.485123396890302</v>
      </c>
      <c r="O14" s="8">
        <f t="shared" si="0"/>
        <v>18.218463850587817</v>
      </c>
      <c r="P14" s="11"/>
      <c r="Q14" s="12"/>
    </row>
    <row r="15" spans="2:17" ht="16.5" thickBot="1" x14ac:dyDescent="0.3">
      <c r="B15" s="13">
        <v>12</v>
      </c>
      <c r="C15" s="14">
        <v>82.892396465000004</v>
      </c>
      <c r="D15" s="15">
        <v>52.019126755479554</v>
      </c>
      <c r="E15" s="16">
        <v>8.7509470133880853</v>
      </c>
      <c r="F15" s="15">
        <v>235.03629923839799</v>
      </c>
      <c r="G15" s="16">
        <v>12.809626797416266</v>
      </c>
      <c r="L15" s="13">
        <v>12</v>
      </c>
      <c r="M15" s="14">
        <v>86.047670088333305</v>
      </c>
      <c r="N15" s="7">
        <f>AVERAGE(D15,D31,D47)</f>
        <v>49.817042736137665</v>
      </c>
      <c r="O15" s="8">
        <f t="shared" si="0"/>
        <v>13.116434720803381</v>
      </c>
      <c r="P15" s="15"/>
      <c r="Q15" s="16"/>
    </row>
    <row r="18" spans="2:7" ht="19.5" thickBot="1" x14ac:dyDescent="0.35">
      <c r="B18" s="19" t="s">
        <v>36</v>
      </c>
      <c r="C18" s="19"/>
      <c r="D18" s="19"/>
      <c r="E18" s="19"/>
      <c r="F18" s="19"/>
      <c r="G18" s="19"/>
    </row>
    <row r="19" spans="2:7" ht="47.25" x14ac:dyDescent="0.25">
      <c r="B19" s="1" t="s">
        <v>1</v>
      </c>
      <c r="C19" s="1" t="s">
        <v>2</v>
      </c>
      <c r="D19" s="2" t="s">
        <v>3</v>
      </c>
      <c r="E19" s="3" t="s">
        <v>4</v>
      </c>
      <c r="F19" s="2" t="s">
        <v>5</v>
      </c>
      <c r="G19" s="4" t="s">
        <v>4</v>
      </c>
    </row>
    <row r="20" spans="2:7" ht="15.75" x14ac:dyDescent="0.25">
      <c r="B20" s="5">
        <v>1</v>
      </c>
      <c r="C20" s="6">
        <v>1.3214922516666701</v>
      </c>
      <c r="D20" s="7">
        <v>209.55298884017458</v>
      </c>
      <c r="E20" s="8">
        <v>20.682250717511192</v>
      </c>
      <c r="F20" s="7">
        <v>230.1995030035452</v>
      </c>
      <c r="G20" s="8">
        <v>40.100236528103885</v>
      </c>
    </row>
    <row r="21" spans="2:7" ht="15.75" x14ac:dyDescent="0.25">
      <c r="B21" s="9">
        <v>2</v>
      </c>
      <c r="C21" s="10">
        <v>7.86771472833333</v>
      </c>
      <c r="D21" s="11">
        <v>190.1335102347808</v>
      </c>
      <c r="E21" s="12">
        <v>19.635326235504831</v>
      </c>
      <c r="F21" s="11">
        <v>193.43817072247839</v>
      </c>
      <c r="G21" s="12">
        <v>38.043069170933862</v>
      </c>
    </row>
    <row r="22" spans="2:7" ht="15.75" x14ac:dyDescent="0.25">
      <c r="B22" s="9">
        <v>3</v>
      </c>
      <c r="C22" s="10">
        <v>14.3862501366667</v>
      </c>
      <c r="D22" s="11">
        <v>185.06530625801602</v>
      </c>
      <c r="E22" s="12">
        <v>18.355312425725728</v>
      </c>
      <c r="F22" s="11">
        <v>178.86878510088781</v>
      </c>
      <c r="G22" s="12">
        <v>46.977775055884734</v>
      </c>
    </row>
    <row r="23" spans="2:7" ht="15.75" x14ac:dyDescent="0.25">
      <c r="B23" s="9">
        <v>4</v>
      </c>
      <c r="C23" s="10">
        <v>22.088856646666699</v>
      </c>
      <c r="D23" s="11">
        <v>164.78067772502337</v>
      </c>
      <c r="E23" s="12">
        <v>17.984597159280096</v>
      </c>
      <c r="F23" s="11">
        <v>188.42805313394081</v>
      </c>
      <c r="G23" s="12">
        <v>37.175980543909468</v>
      </c>
    </row>
    <row r="24" spans="2:7" ht="15.75" x14ac:dyDescent="0.25">
      <c r="B24" s="9">
        <v>5</v>
      </c>
      <c r="C24" s="10">
        <v>29.657188593333299</v>
      </c>
      <c r="D24" s="11">
        <v>141.89882358123322</v>
      </c>
      <c r="E24" s="12">
        <v>16.352318273222998</v>
      </c>
      <c r="F24" s="11">
        <v>204.7215902701262</v>
      </c>
      <c r="G24" s="12">
        <v>41.271956296665856</v>
      </c>
    </row>
    <row r="25" spans="2:7" ht="15.75" x14ac:dyDescent="0.25">
      <c r="B25" s="9">
        <v>6</v>
      </c>
      <c r="C25" s="10">
        <v>37.224430751666702</v>
      </c>
      <c r="D25" s="11">
        <v>121.5603632473438</v>
      </c>
      <c r="E25" s="12">
        <v>15.303655236540735</v>
      </c>
      <c r="F25" s="11">
        <v>216.28049546262318</v>
      </c>
      <c r="G25" s="12">
        <v>46.241178073815107</v>
      </c>
    </row>
    <row r="26" spans="2:7" ht="15.75" x14ac:dyDescent="0.25">
      <c r="B26" s="9">
        <v>7</v>
      </c>
      <c r="C26" s="10">
        <v>44.901005671666702</v>
      </c>
      <c r="D26" s="11">
        <v>234.84906710832843</v>
      </c>
      <c r="E26" s="12">
        <v>14.776640631026934</v>
      </c>
      <c r="F26" s="11">
        <v>242.17565759458799</v>
      </c>
      <c r="G26" s="12">
        <v>53.126479864591403</v>
      </c>
    </row>
    <row r="27" spans="2:7" ht="15.75" x14ac:dyDescent="0.25">
      <c r="B27" s="9">
        <v>8</v>
      </c>
      <c r="C27" s="10">
        <v>52.46415751</v>
      </c>
      <c r="D27" s="11">
        <v>245.05301154433278</v>
      </c>
      <c r="E27" s="12">
        <v>13.837034630748342</v>
      </c>
      <c r="F27" s="11">
        <v>270.66345106237037</v>
      </c>
      <c r="G27" s="12">
        <v>56.401310588785528</v>
      </c>
    </row>
    <row r="28" spans="2:7" ht="15.75" x14ac:dyDescent="0.25">
      <c r="B28" s="9">
        <v>9</v>
      </c>
      <c r="C28" s="10">
        <v>60.036540625000001</v>
      </c>
      <c r="D28" s="11">
        <v>244.46221439639257</v>
      </c>
      <c r="E28" s="12">
        <v>13.477635669005494</v>
      </c>
      <c r="F28" s="11">
        <v>288.65901477570299</v>
      </c>
      <c r="G28" s="12">
        <v>60.572339869272191</v>
      </c>
    </row>
    <row r="29" spans="2:7" ht="15.75" x14ac:dyDescent="0.25">
      <c r="B29" s="9">
        <v>10</v>
      </c>
      <c r="C29" s="10">
        <v>67.728799776666705</v>
      </c>
      <c r="D29" s="11">
        <v>153.98017839308079</v>
      </c>
      <c r="E29" s="12">
        <v>12.804051610757059</v>
      </c>
      <c r="F29" s="11">
        <v>275.80776581136899</v>
      </c>
      <c r="G29" s="12">
        <v>50.621878492025083</v>
      </c>
    </row>
    <row r="30" spans="2:7" ht="15.75" x14ac:dyDescent="0.25">
      <c r="B30" s="9">
        <v>11</v>
      </c>
      <c r="C30" s="10">
        <v>75.3070498933333</v>
      </c>
      <c r="D30" s="11">
        <v>99.114326882529852</v>
      </c>
      <c r="E30" s="12">
        <v>11.700895535795288</v>
      </c>
      <c r="F30" s="11">
        <v>273.89902008419142</v>
      </c>
      <c r="G30" s="12">
        <v>50.035404071103414</v>
      </c>
    </row>
    <row r="31" spans="2:7" ht="16.5" thickBot="1" x14ac:dyDescent="0.3">
      <c r="B31" s="13">
        <v>12</v>
      </c>
      <c r="C31" s="14">
        <v>82.892396465000004</v>
      </c>
      <c r="D31" s="15">
        <v>66.306908864016549</v>
      </c>
      <c r="E31" s="16">
        <v>10.263611251390014</v>
      </c>
      <c r="F31" s="15">
        <v>251.97594184140922</v>
      </c>
      <c r="G31" s="16">
        <v>51.655637566169958</v>
      </c>
    </row>
    <row r="34" spans="2:7" ht="19.5" thickBot="1" x14ac:dyDescent="0.35">
      <c r="B34" s="19" t="s">
        <v>37</v>
      </c>
      <c r="C34" s="19"/>
      <c r="D34" s="19"/>
      <c r="E34" s="19"/>
      <c r="F34" s="19"/>
      <c r="G34" s="19"/>
    </row>
    <row r="35" spans="2:7" ht="48" thickBot="1" x14ac:dyDescent="0.3">
      <c r="B35" s="1" t="s">
        <v>1</v>
      </c>
      <c r="C35" s="1" t="s">
        <v>2</v>
      </c>
      <c r="D35" s="2" t="s">
        <v>3</v>
      </c>
      <c r="E35" s="3" t="s">
        <v>4</v>
      </c>
      <c r="F35" s="2" t="s">
        <v>5</v>
      </c>
      <c r="G35" s="4" t="s">
        <v>4</v>
      </c>
    </row>
    <row r="36" spans="2:7" ht="15.75" x14ac:dyDescent="0.25">
      <c r="B36" s="5">
        <v>1</v>
      </c>
      <c r="C36" s="6">
        <v>1.3214922516666701</v>
      </c>
      <c r="D36" s="7">
        <v>137.73182678425513</v>
      </c>
      <c r="E36" s="8">
        <v>41.174621317792017</v>
      </c>
      <c r="F36" s="7">
        <v>103.41873228656731</v>
      </c>
      <c r="G36" s="8">
        <v>11.68402434748285</v>
      </c>
    </row>
    <row r="37" spans="2:7" ht="15.75" x14ac:dyDescent="0.25">
      <c r="B37" s="9">
        <v>2</v>
      </c>
      <c r="C37" s="10">
        <v>7.86771472833333</v>
      </c>
      <c r="D37" s="11">
        <v>131.60912803731622</v>
      </c>
      <c r="E37" s="12">
        <v>35.096423005009051</v>
      </c>
      <c r="F37" s="11">
        <v>76.625072093308574</v>
      </c>
      <c r="G37" s="12">
        <v>17.253654090590754</v>
      </c>
    </row>
    <row r="38" spans="2:7" ht="15.75" x14ac:dyDescent="0.25">
      <c r="B38" s="9">
        <v>3</v>
      </c>
      <c r="C38" s="10">
        <v>14.3862501366667</v>
      </c>
      <c r="D38" s="11">
        <v>129.21184643127839</v>
      </c>
      <c r="E38" s="12">
        <v>35.05823090028894</v>
      </c>
      <c r="F38" s="11">
        <v>57.4482743163382</v>
      </c>
      <c r="G38" s="12">
        <v>29.694993151091072</v>
      </c>
    </row>
    <row r="39" spans="2:7" ht="15.75" x14ac:dyDescent="0.25">
      <c r="B39" s="9">
        <v>4</v>
      </c>
      <c r="C39" s="10">
        <v>22.088856646666699</v>
      </c>
      <c r="D39" s="11">
        <v>114.81051597898627</v>
      </c>
      <c r="E39" s="12">
        <v>30.3702850490949</v>
      </c>
      <c r="F39" s="11">
        <v>87.130076037298622</v>
      </c>
      <c r="G39" s="12">
        <v>29.200705699643208</v>
      </c>
    </row>
    <row r="40" spans="2:7" ht="15.75" x14ac:dyDescent="0.25">
      <c r="B40" s="9">
        <v>5</v>
      </c>
      <c r="C40" s="10">
        <v>29.657188593333299</v>
      </c>
      <c r="D40" s="11">
        <v>95.825240163587821</v>
      </c>
      <c r="E40" s="12">
        <v>25.875240978352824</v>
      </c>
      <c r="F40" s="11">
        <v>83.295882233104592</v>
      </c>
      <c r="G40" s="12">
        <v>19.906583054492963</v>
      </c>
    </row>
    <row r="41" spans="2:7" ht="15.75" x14ac:dyDescent="0.25">
      <c r="B41" s="9">
        <v>6</v>
      </c>
      <c r="C41" s="10">
        <v>37.224430751666702</v>
      </c>
      <c r="D41" s="11">
        <v>77.802504410863421</v>
      </c>
      <c r="E41" s="12">
        <v>23.355858835846615</v>
      </c>
      <c r="F41" s="11">
        <v>78.21763296622116</v>
      </c>
      <c r="G41" s="12">
        <v>29.458098586006049</v>
      </c>
    </row>
    <row r="42" spans="2:7" ht="15.75" x14ac:dyDescent="0.25">
      <c r="B42" s="9">
        <v>7</v>
      </c>
      <c r="C42" s="10">
        <v>44.901005671666702</v>
      </c>
      <c r="D42" s="11">
        <v>199.27701848741899</v>
      </c>
      <c r="E42" s="12">
        <v>49.041336644015367</v>
      </c>
      <c r="F42" s="11">
        <v>124.85774832157189</v>
      </c>
      <c r="G42" s="12">
        <v>43.675729711428204</v>
      </c>
    </row>
    <row r="43" spans="2:7" ht="15.75" x14ac:dyDescent="0.25">
      <c r="B43" s="9">
        <v>8</v>
      </c>
      <c r="C43" s="10">
        <v>52.46415751</v>
      </c>
      <c r="D43" s="11">
        <v>214.19274098345548</v>
      </c>
      <c r="E43" s="12">
        <v>53.10652971379011</v>
      </c>
      <c r="F43" s="11">
        <v>129.79814384467821</v>
      </c>
      <c r="G43" s="12">
        <v>38.805151418307865</v>
      </c>
    </row>
    <row r="44" spans="2:7" ht="15.75" x14ac:dyDescent="0.25">
      <c r="B44" s="9">
        <v>9</v>
      </c>
      <c r="C44" s="10">
        <v>60.036540625000001</v>
      </c>
      <c r="D44" s="11">
        <v>213.62860815619072</v>
      </c>
      <c r="E44" s="12">
        <v>53.754204426776013</v>
      </c>
      <c r="F44" s="11">
        <v>141.73092057446314</v>
      </c>
      <c r="G44" s="12">
        <v>48.294311216013526</v>
      </c>
    </row>
    <row r="45" spans="2:7" ht="15.75" x14ac:dyDescent="0.25">
      <c r="B45" s="9">
        <v>10</v>
      </c>
      <c r="C45" s="10">
        <v>67.728799776666705</v>
      </c>
      <c r="D45" s="11">
        <v>118.24408586347752</v>
      </c>
      <c r="E45" s="12">
        <v>32.511964768405235</v>
      </c>
      <c r="F45" s="11">
        <v>146.97819588096857</v>
      </c>
      <c r="G45" s="12">
        <v>49.329165362942923</v>
      </c>
    </row>
    <row r="46" spans="2:7" ht="15.75" x14ac:dyDescent="0.25">
      <c r="B46" s="9">
        <v>11</v>
      </c>
      <c r="C46" s="10">
        <v>75.3070498933333</v>
      </c>
      <c r="D46" s="11">
        <v>53.731076783443953</v>
      </c>
      <c r="E46" s="12">
        <v>18.218463850587817</v>
      </c>
      <c r="F46" s="11">
        <v>144.69251545226109</v>
      </c>
      <c r="G46" s="12">
        <v>45.149745134736243</v>
      </c>
    </row>
    <row r="47" spans="2:7" ht="16.5" thickBot="1" x14ac:dyDescent="0.3">
      <c r="B47" s="13">
        <v>12</v>
      </c>
      <c r="C47" s="14">
        <v>82.892396465000004</v>
      </c>
      <c r="D47" s="15">
        <v>31.125092588916878</v>
      </c>
      <c r="E47" s="16">
        <v>13.116434720803381</v>
      </c>
      <c r="F47" s="15">
        <v>112.02565055234297</v>
      </c>
      <c r="G47" s="16">
        <v>37.225352636953993</v>
      </c>
    </row>
    <row r="50" spans="2:7" ht="19.5" thickBot="1" x14ac:dyDescent="0.35">
      <c r="B50" s="19" t="s">
        <v>38</v>
      </c>
      <c r="C50" s="19"/>
      <c r="D50" s="19"/>
      <c r="E50" s="19"/>
      <c r="F50" s="19"/>
      <c r="G50" s="19"/>
    </row>
    <row r="51" spans="2:7" ht="48" thickBot="1" x14ac:dyDescent="0.3">
      <c r="B51" s="1" t="s">
        <v>1</v>
      </c>
      <c r="C51" s="1" t="s">
        <v>2</v>
      </c>
      <c r="D51" s="2" t="s">
        <v>3</v>
      </c>
      <c r="E51" s="3" t="s">
        <v>4</v>
      </c>
      <c r="F51" s="2" t="s">
        <v>5</v>
      </c>
      <c r="G51" s="4" t="s">
        <v>4</v>
      </c>
    </row>
    <row r="52" spans="2:7" ht="15.75" x14ac:dyDescent="0.25">
      <c r="B52" s="5">
        <v>1</v>
      </c>
      <c r="C52" s="6">
        <v>1.3214922516666701</v>
      </c>
      <c r="D52" s="7">
        <v>144.94117706225683</v>
      </c>
      <c r="E52" s="8">
        <v>18.077777207836519</v>
      </c>
      <c r="F52" s="7">
        <v>151.58923614781077</v>
      </c>
      <c r="G52" s="8">
        <v>42.863578099653623</v>
      </c>
    </row>
    <row r="53" spans="2:7" ht="15.75" x14ac:dyDescent="0.25">
      <c r="B53" s="9">
        <v>2</v>
      </c>
      <c r="C53" s="10">
        <v>7.86771472833333</v>
      </c>
      <c r="D53" s="11">
        <v>127.72658219601847</v>
      </c>
      <c r="E53" s="12">
        <v>17.645602905774187</v>
      </c>
      <c r="F53" s="11">
        <v>122.19199029096137</v>
      </c>
      <c r="G53" s="12">
        <v>30.180741683123628</v>
      </c>
    </row>
    <row r="54" spans="2:7" ht="15.75" x14ac:dyDescent="0.25">
      <c r="B54" s="9">
        <v>3</v>
      </c>
      <c r="C54" s="10">
        <v>14.3862501366667</v>
      </c>
      <c r="D54" s="11">
        <v>123.04136394204876</v>
      </c>
      <c r="E54" s="12">
        <v>15.921547900855384</v>
      </c>
      <c r="F54" s="11">
        <v>107.70530272261003</v>
      </c>
      <c r="G54" s="12">
        <v>31.975595690843431</v>
      </c>
    </row>
    <row r="55" spans="2:7" ht="15.75" x14ac:dyDescent="0.25">
      <c r="B55" s="9">
        <v>4</v>
      </c>
      <c r="C55" s="10">
        <v>22.088856646666699</v>
      </c>
      <c r="D55" s="11">
        <v>110.52779598799712</v>
      </c>
      <c r="E55" s="12">
        <v>16.069885538729828</v>
      </c>
      <c r="F55" s="11">
        <v>111.92490215618098</v>
      </c>
      <c r="G55" s="12">
        <v>16.994705677772274</v>
      </c>
    </row>
    <row r="56" spans="2:7" ht="15.75" x14ac:dyDescent="0.25">
      <c r="B56" s="9">
        <v>5</v>
      </c>
      <c r="C56" s="10">
        <v>29.657188593333299</v>
      </c>
      <c r="D56" s="11">
        <v>92.400190801398807</v>
      </c>
      <c r="E56" s="12">
        <v>14.656540732386679</v>
      </c>
      <c r="F56" s="11">
        <v>120.48395985349332</v>
      </c>
      <c r="G56" s="12">
        <v>16.136486712775298</v>
      </c>
    </row>
    <row r="57" spans="2:7" ht="15.75" x14ac:dyDescent="0.25">
      <c r="B57" s="9">
        <v>6</v>
      </c>
      <c r="C57" s="10">
        <v>37.224430751666702</v>
      </c>
      <c r="D57" s="11">
        <v>74.033684116758607</v>
      </c>
      <c r="E57" s="12">
        <v>13.211650315689623</v>
      </c>
      <c r="F57" s="11">
        <v>128.01234012063122</v>
      </c>
      <c r="G57" s="12">
        <v>28.283566891914301</v>
      </c>
    </row>
    <row r="58" spans="2:7" ht="15.75" x14ac:dyDescent="0.25">
      <c r="B58" s="9">
        <v>7</v>
      </c>
      <c r="C58" s="10">
        <v>44.901005671666702</v>
      </c>
      <c r="D58" s="11">
        <v>220.97479648974149</v>
      </c>
      <c r="E58" s="12">
        <v>40.635531177248289</v>
      </c>
      <c r="F58" s="11">
        <v>131.7963779968749</v>
      </c>
      <c r="G58" s="12">
        <v>31.980898164618484</v>
      </c>
    </row>
    <row r="59" spans="2:7" ht="15.75" x14ac:dyDescent="0.25">
      <c r="B59" s="9">
        <v>8</v>
      </c>
      <c r="C59" s="10">
        <v>52.46415751</v>
      </c>
      <c r="D59" s="11">
        <v>258.43491246924879</v>
      </c>
      <c r="E59" s="12">
        <v>37.647027824269465</v>
      </c>
      <c r="F59" s="11">
        <v>165.59560492729352</v>
      </c>
      <c r="G59" s="12">
        <v>42.18249536923053</v>
      </c>
    </row>
    <row r="60" spans="2:7" ht="15.75" x14ac:dyDescent="0.25">
      <c r="B60" s="9">
        <v>9</v>
      </c>
      <c r="C60" s="10">
        <v>60.036540625000001</v>
      </c>
      <c r="D60" s="11">
        <v>258.90404321835109</v>
      </c>
      <c r="E60" s="12">
        <v>34.204749822150568</v>
      </c>
      <c r="F60" s="11">
        <v>190.19932807734116</v>
      </c>
      <c r="G60" s="12">
        <v>44.104344259889885</v>
      </c>
    </row>
    <row r="61" spans="2:7" ht="15.75" x14ac:dyDescent="0.25">
      <c r="B61" s="9">
        <v>10</v>
      </c>
      <c r="C61" s="10">
        <v>67.728799776666705</v>
      </c>
      <c r="D61" s="11">
        <v>138.95833521556017</v>
      </c>
      <c r="E61" s="12">
        <v>17.936959938114455</v>
      </c>
      <c r="F61" s="11">
        <v>172.82498053237666</v>
      </c>
      <c r="G61" s="12">
        <v>34.108827440955267</v>
      </c>
    </row>
    <row r="62" spans="2:7" ht="15.75" x14ac:dyDescent="0.25">
      <c r="B62" s="9">
        <v>11</v>
      </c>
      <c r="C62" s="10">
        <v>75.3070498933333</v>
      </c>
      <c r="D62" s="11">
        <v>57.455649882979849</v>
      </c>
      <c r="E62" s="12">
        <v>8.735732721451674</v>
      </c>
      <c r="F62" s="11">
        <v>174.22246731926586</v>
      </c>
      <c r="G62" s="12">
        <v>24.816191825024845</v>
      </c>
    </row>
    <row r="63" spans="2:7" ht="16.5" thickBot="1" x14ac:dyDescent="0.3">
      <c r="B63" s="13">
        <v>12</v>
      </c>
      <c r="C63" s="14">
        <v>82.892396465000004</v>
      </c>
      <c r="D63" s="15">
        <v>33.616261421342422</v>
      </c>
      <c r="E63" s="16">
        <v>12.28968160971198</v>
      </c>
      <c r="F63" s="15">
        <v>147.20984665604399</v>
      </c>
      <c r="G63" s="16">
        <v>29.832971121687628</v>
      </c>
    </row>
    <row r="66" spans="2:7" ht="19.5" thickBot="1" x14ac:dyDescent="0.35">
      <c r="B66" s="19" t="s">
        <v>39</v>
      </c>
      <c r="C66" s="19"/>
      <c r="D66" s="19"/>
      <c r="E66" s="19"/>
      <c r="F66" s="19"/>
      <c r="G66" s="19"/>
    </row>
    <row r="67" spans="2:7" ht="48" thickBot="1" x14ac:dyDescent="0.3">
      <c r="B67" s="1" t="s">
        <v>1</v>
      </c>
      <c r="C67" s="1" t="s">
        <v>2</v>
      </c>
      <c r="D67" s="2" t="s">
        <v>3</v>
      </c>
      <c r="E67" s="3" t="s">
        <v>4</v>
      </c>
      <c r="F67" s="2" t="s">
        <v>5</v>
      </c>
      <c r="G67" s="4" t="s">
        <v>4</v>
      </c>
    </row>
    <row r="68" spans="2:7" ht="15.75" x14ac:dyDescent="0.25">
      <c r="B68" s="5">
        <v>1</v>
      </c>
      <c r="C68" s="6">
        <v>1.3214922516666701</v>
      </c>
      <c r="D68" s="7">
        <v>181.58266630179955</v>
      </c>
      <c r="E68" s="8">
        <v>19.841340376515706</v>
      </c>
      <c r="F68" s="7">
        <v>229.04113357301816</v>
      </c>
      <c r="G68" s="8">
        <v>46.907177163069065</v>
      </c>
    </row>
    <row r="69" spans="2:7" ht="15.75" x14ac:dyDescent="0.25">
      <c r="B69" s="9">
        <v>2</v>
      </c>
      <c r="C69" s="10">
        <v>7.86771472833333</v>
      </c>
      <c r="D69" s="11">
        <v>166.46621248322472</v>
      </c>
      <c r="E69" s="12">
        <v>18.810367374207583</v>
      </c>
      <c r="F69" s="11">
        <v>184.37609946784801</v>
      </c>
      <c r="G69" s="12">
        <v>34.793283150893146</v>
      </c>
    </row>
    <row r="70" spans="2:7" ht="15.75" x14ac:dyDescent="0.25">
      <c r="B70" s="9">
        <v>3</v>
      </c>
      <c r="C70" s="10">
        <v>14.3862501366667</v>
      </c>
      <c r="D70" s="11">
        <v>161.96417573700384</v>
      </c>
      <c r="E70" s="12">
        <v>18.523053294668749</v>
      </c>
      <c r="F70" s="11">
        <v>178.56256781381489</v>
      </c>
      <c r="G70" s="12">
        <v>23.503815661469361</v>
      </c>
    </row>
    <row r="71" spans="2:7" ht="15.75" x14ac:dyDescent="0.25">
      <c r="B71" s="9">
        <v>4</v>
      </c>
      <c r="C71" s="10">
        <v>22.088856646666699</v>
      </c>
      <c r="D71" s="11">
        <v>147.21411163505917</v>
      </c>
      <c r="E71" s="12">
        <v>18.374324563780302</v>
      </c>
      <c r="F71" s="11">
        <v>200.25890963754657</v>
      </c>
      <c r="G71" s="12">
        <v>30.441006014574089</v>
      </c>
    </row>
    <row r="72" spans="2:7" ht="15.75" x14ac:dyDescent="0.25">
      <c r="B72" s="9">
        <v>5</v>
      </c>
      <c r="C72" s="10">
        <v>29.657188593333299</v>
      </c>
      <c r="D72" s="11">
        <v>130.64511123139474</v>
      </c>
      <c r="E72" s="12">
        <v>17.759359076292387</v>
      </c>
      <c r="F72" s="11">
        <v>212.34269068642811</v>
      </c>
      <c r="G72" s="12">
        <v>36.49616644308459</v>
      </c>
    </row>
    <row r="73" spans="2:7" ht="15.75" x14ac:dyDescent="0.25">
      <c r="B73" s="9">
        <v>6</v>
      </c>
      <c r="C73" s="10">
        <v>37.224430751666702</v>
      </c>
      <c r="D73" s="11">
        <v>114.08800893161977</v>
      </c>
      <c r="E73" s="12">
        <v>17.373878906540455</v>
      </c>
      <c r="F73" s="11">
        <v>212.70705264147017</v>
      </c>
      <c r="G73" s="12">
        <v>30.076184656076634</v>
      </c>
    </row>
    <row r="74" spans="2:7" ht="15.75" x14ac:dyDescent="0.25">
      <c r="B74" s="9">
        <v>7</v>
      </c>
      <c r="C74" s="10">
        <v>44.901005671666702</v>
      </c>
      <c r="D74" s="11">
        <v>211.16654964710486</v>
      </c>
      <c r="E74" s="12">
        <v>21.522222384404323</v>
      </c>
      <c r="F74" s="11">
        <v>242.65849346375944</v>
      </c>
      <c r="G74" s="12">
        <v>36.373640371122193</v>
      </c>
    </row>
    <row r="75" spans="2:7" ht="15.75" x14ac:dyDescent="0.25">
      <c r="B75" s="9">
        <v>8</v>
      </c>
      <c r="C75" s="10">
        <v>52.46415751</v>
      </c>
      <c r="D75" s="11">
        <v>216.02122538191944</v>
      </c>
      <c r="E75" s="12">
        <v>19.604229303790756</v>
      </c>
      <c r="F75" s="11">
        <v>282.77016810309141</v>
      </c>
      <c r="G75" s="12">
        <v>46.273213601309834</v>
      </c>
    </row>
    <row r="76" spans="2:7" ht="15.75" x14ac:dyDescent="0.25">
      <c r="B76" s="9">
        <v>9</v>
      </c>
      <c r="C76" s="10">
        <v>60.036540625000001</v>
      </c>
      <c r="D76" s="11">
        <v>212.78161757881944</v>
      </c>
      <c r="E76" s="12">
        <v>19.397976742777203</v>
      </c>
      <c r="F76" s="11">
        <v>290.48747479140968</v>
      </c>
      <c r="G76" s="12">
        <v>43.279027145751918</v>
      </c>
    </row>
    <row r="77" spans="2:7" ht="15.75" x14ac:dyDescent="0.25">
      <c r="B77" s="9">
        <v>10</v>
      </c>
      <c r="C77" s="10">
        <v>67.728799776666705</v>
      </c>
      <c r="D77" s="11">
        <v>133.76363751560615</v>
      </c>
      <c r="E77" s="12">
        <v>18.133222063501577</v>
      </c>
      <c r="F77" s="11">
        <v>256.91166620000786</v>
      </c>
      <c r="G77" s="12">
        <v>37.19564237921275</v>
      </c>
    </row>
    <row r="78" spans="2:7" ht="15.75" x14ac:dyDescent="0.25">
      <c r="B78" s="9">
        <v>11</v>
      </c>
      <c r="C78" s="10">
        <v>75.3070498933333</v>
      </c>
      <c r="D78" s="11">
        <v>80.659771376862281</v>
      </c>
      <c r="E78" s="12">
        <v>17.930270884602457</v>
      </c>
      <c r="F78" s="11">
        <v>257.22748527487755</v>
      </c>
      <c r="G78" s="12">
        <v>36.599511422966096</v>
      </c>
    </row>
    <row r="79" spans="2:7" ht="16.5" thickBot="1" x14ac:dyDescent="0.3">
      <c r="B79" s="13">
        <v>12</v>
      </c>
      <c r="C79" s="14">
        <v>82.892396465000004</v>
      </c>
      <c r="D79" s="15">
        <v>53.684757542949328</v>
      </c>
      <c r="E79" s="16">
        <v>16.883404502032949</v>
      </c>
      <c r="F79" s="15">
        <v>235.94670910799098</v>
      </c>
      <c r="G79" s="16">
        <v>28.171966015608003</v>
      </c>
    </row>
  </sheetData>
  <mergeCells count="6">
    <mergeCell ref="L2:Q2"/>
    <mergeCell ref="B2:G2"/>
    <mergeCell ref="B18:G18"/>
    <mergeCell ref="B34:G34"/>
    <mergeCell ref="B50:G50"/>
    <mergeCell ref="B66:G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56EC-4359-4422-868C-AAD42F924CE8}">
  <dimension ref="A1:AH142"/>
  <sheetViews>
    <sheetView tabSelected="1" topLeftCell="A94" workbookViewId="0">
      <selection activeCell="Q99" sqref="Q99:R110"/>
    </sheetView>
  </sheetViews>
  <sheetFormatPr defaultRowHeight="15" x14ac:dyDescent="0.25"/>
  <sheetData>
    <row r="1" spans="1:34" ht="19.5" thickBot="1" x14ac:dyDescent="0.35">
      <c r="A1" s="19" t="s">
        <v>40</v>
      </c>
      <c r="B1" s="19"/>
      <c r="C1" s="19"/>
      <c r="D1" s="19"/>
      <c r="E1" s="19"/>
      <c r="F1" s="19"/>
      <c r="H1" s="19" t="s">
        <v>8</v>
      </c>
      <c r="I1" s="19"/>
      <c r="J1" s="19"/>
      <c r="K1" s="19"/>
      <c r="L1" s="19"/>
      <c r="M1" s="19"/>
      <c r="P1" t="s">
        <v>41</v>
      </c>
      <c r="Q1" t="s">
        <v>42</v>
      </c>
      <c r="V1" s="19" t="s">
        <v>40</v>
      </c>
      <c r="W1" s="19"/>
      <c r="X1" s="19"/>
      <c r="Y1" s="19"/>
      <c r="Z1" s="19"/>
      <c r="AA1" s="19"/>
      <c r="AC1" s="19" t="s">
        <v>8</v>
      </c>
      <c r="AD1" s="19"/>
      <c r="AE1" s="19"/>
      <c r="AF1" s="19"/>
      <c r="AG1" s="19"/>
      <c r="AH1" s="19"/>
    </row>
    <row r="2" spans="1:34" ht="48.75" customHeight="1" thickBot="1" x14ac:dyDescent="0.3">
      <c r="A2" s="1" t="s">
        <v>1</v>
      </c>
      <c r="B2" s="1" t="s">
        <v>2</v>
      </c>
      <c r="C2" s="2" t="s">
        <v>3</v>
      </c>
      <c r="D2" s="3" t="s">
        <v>4</v>
      </c>
      <c r="E2" s="2"/>
      <c r="F2" s="4"/>
      <c r="H2" s="1" t="s">
        <v>1</v>
      </c>
      <c r="I2" s="1" t="s">
        <v>2</v>
      </c>
      <c r="J2" s="2" t="s">
        <v>3</v>
      </c>
      <c r="K2" s="3" t="s">
        <v>4</v>
      </c>
      <c r="L2" s="2" t="s">
        <v>5</v>
      </c>
      <c r="M2" s="4" t="s">
        <v>4</v>
      </c>
      <c r="V2" s="1" t="s">
        <v>1</v>
      </c>
      <c r="W2" s="1" t="s">
        <v>2</v>
      </c>
      <c r="X2" s="2" t="s">
        <v>3</v>
      </c>
      <c r="Y2" s="3" t="s">
        <v>4</v>
      </c>
      <c r="Z2" s="2"/>
      <c r="AA2" s="4"/>
      <c r="AC2" s="1" t="s">
        <v>1</v>
      </c>
      <c r="AD2" s="1" t="s">
        <v>2</v>
      </c>
      <c r="AE2" s="2" t="s">
        <v>3</v>
      </c>
      <c r="AF2" s="3" t="s">
        <v>4</v>
      </c>
      <c r="AG2" s="2" t="s">
        <v>5</v>
      </c>
      <c r="AH2" s="4" t="s">
        <v>4</v>
      </c>
    </row>
    <row r="3" spans="1:34" ht="16.5" thickBot="1" x14ac:dyDescent="0.3">
      <c r="A3" s="5">
        <v>1</v>
      </c>
      <c r="B3" s="6">
        <v>1.3398599683333301</v>
      </c>
      <c r="C3" s="7">
        <v>161.48889696966629</v>
      </c>
      <c r="D3" s="8">
        <v>21.497822617354803</v>
      </c>
      <c r="E3" s="7"/>
      <c r="F3" s="8"/>
      <c r="H3" s="5">
        <v>1</v>
      </c>
      <c r="I3" s="6">
        <v>1.3398599683333301</v>
      </c>
      <c r="J3" s="7">
        <v>115.14625150769814</v>
      </c>
      <c r="K3" s="8">
        <v>32.004226130776416</v>
      </c>
      <c r="L3" s="7"/>
      <c r="M3" s="8"/>
      <c r="P3" s="20">
        <f>AVERAGE(C3,C19,C35,C51,C67,C83,C99,C115,C131)</f>
        <v>111.92353943509589</v>
      </c>
      <c r="Q3" s="20">
        <f>MAX(D3,D19,D35,D51,D67,D83,D99,D115,D131)</f>
        <v>41.174621317792017</v>
      </c>
      <c r="V3" s="5">
        <v>1</v>
      </c>
      <c r="W3" s="6">
        <v>1.3398599683333301</v>
      </c>
      <c r="X3" s="7">
        <f>C3*100/$P$3</f>
        <v>144.28501616794668</v>
      </c>
      <c r="Y3" s="8">
        <f>Q3</f>
        <v>41.174621317792017</v>
      </c>
      <c r="Z3" s="7"/>
      <c r="AA3" s="8"/>
      <c r="AC3" s="5">
        <v>1</v>
      </c>
      <c r="AD3" s="6">
        <v>1.3398599683333301</v>
      </c>
      <c r="AE3" s="7">
        <f>J3*100/$P$3</f>
        <v>102.8793872038608</v>
      </c>
      <c r="AF3" s="8">
        <v>32.004226130776416</v>
      </c>
      <c r="AG3" s="7"/>
      <c r="AH3" s="8"/>
    </row>
    <row r="4" spans="1:34" ht="16.5" thickBot="1" x14ac:dyDescent="0.3">
      <c r="A4" s="9">
        <v>2</v>
      </c>
      <c r="B4" s="10">
        <v>9.0173490966666705</v>
      </c>
      <c r="C4" s="7">
        <v>150.82587984222059</v>
      </c>
      <c r="D4" s="8">
        <v>20.979889557910454</v>
      </c>
      <c r="E4" s="11"/>
      <c r="F4" s="12"/>
      <c r="H4" s="9">
        <v>2</v>
      </c>
      <c r="I4" s="10">
        <v>9.0173490966666705</v>
      </c>
      <c r="J4" s="11">
        <v>106.09429195261234</v>
      </c>
      <c r="K4" s="12">
        <v>30.085700914578538</v>
      </c>
      <c r="L4" s="11"/>
      <c r="M4" s="12"/>
      <c r="P4" s="20">
        <f t="shared" ref="P4:P14" si="0">AVERAGE(C4,C20,C36,C52,C68,C84,C100,C116,C132)</f>
        <v>102.94655383619863</v>
      </c>
      <c r="Q4" s="20">
        <f t="shared" ref="Q4:Q14" si="1">MAX(D4,D20,D36,D52,D68,D84,D100,D116,D132)</f>
        <v>35.096423005009051</v>
      </c>
      <c r="V4" s="9">
        <v>2</v>
      </c>
      <c r="W4" s="10">
        <v>9.0173490966666705</v>
      </c>
      <c r="X4" s="7">
        <f>C4*100/$P$4</f>
        <v>146.50891576439187</v>
      </c>
      <c r="Y4" s="8">
        <v>20.979889557910454</v>
      </c>
      <c r="Z4" s="11"/>
      <c r="AA4" s="12"/>
      <c r="AC4" s="9">
        <v>2</v>
      </c>
      <c r="AD4" s="10">
        <v>9.0173490966666705</v>
      </c>
      <c r="AE4" s="7">
        <f>J4*100/$P$4</f>
        <v>103.05764301874753</v>
      </c>
      <c r="AF4" s="12">
        <v>30.085700914578538</v>
      </c>
      <c r="AG4" s="11"/>
      <c r="AH4" s="12"/>
    </row>
    <row r="5" spans="1:34" ht="16.5" thickBot="1" x14ac:dyDescent="0.3">
      <c r="A5" s="9">
        <v>3</v>
      </c>
      <c r="B5" s="10">
        <v>16.665751208333301</v>
      </c>
      <c r="C5" s="7">
        <v>148.67765691356564</v>
      </c>
      <c r="D5" s="8">
        <v>21.330777017811336</v>
      </c>
      <c r="E5" s="11"/>
      <c r="F5" s="12"/>
      <c r="H5" s="9">
        <v>3</v>
      </c>
      <c r="I5" s="10">
        <v>16.665751208333301</v>
      </c>
      <c r="J5" s="11">
        <v>103.78280328790217</v>
      </c>
      <c r="K5" s="12">
        <v>30.961431629668986</v>
      </c>
      <c r="L5" s="11"/>
      <c r="M5" s="12"/>
      <c r="P5" s="20">
        <f t="shared" si="0"/>
        <v>100.67703100388867</v>
      </c>
      <c r="Q5" s="20">
        <f t="shared" si="1"/>
        <v>35.05823090028894</v>
      </c>
      <c r="V5" s="9">
        <v>3</v>
      </c>
      <c r="W5" s="10">
        <v>16.665751208333301</v>
      </c>
      <c r="X5" s="7">
        <f>C5*100/$P$5</f>
        <v>147.67783220367608</v>
      </c>
      <c r="Y5" s="8">
        <v>21.330777017811336</v>
      </c>
      <c r="Z5" s="11"/>
      <c r="AA5" s="12"/>
      <c r="AC5" s="9">
        <v>3</v>
      </c>
      <c r="AD5" s="10">
        <v>16.665751208333301</v>
      </c>
      <c r="AE5" s="7">
        <f>J5*100/$P$5</f>
        <v>103.08488664499208</v>
      </c>
      <c r="AF5" s="12">
        <v>30.961431629668986</v>
      </c>
      <c r="AG5" s="11"/>
      <c r="AH5" s="12"/>
    </row>
    <row r="6" spans="1:34" ht="16.5" thickBot="1" x14ac:dyDescent="0.3">
      <c r="A6" s="9">
        <v>4</v>
      </c>
      <c r="B6" s="10">
        <v>24.469805953333299</v>
      </c>
      <c r="C6" s="7">
        <v>128.54029114583508</v>
      </c>
      <c r="D6" s="8">
        <v>20.501971495257028</v>
      </c>
      <c r="E6" s="11"/>
      <c r="F6" s="12"/>
      <c r="H6" s="9">
        <v>4</v>
      </c>
      <c r="I6" s="10">
        <v>24.469805953333299</v>
      </c>
      <c r="J6" s="11">
        <v>92.274318840369176</v>
      </c>
      <c r="K6" s="12">
        <v>28.15352640669861</v>
      </c>
      <c r="L6" s="11"/>
      <c r="M6" s="12"/>
      <c r="P6" s="20">
        <f t="shared" si="0"/>
        <v>88.877700556373313</v>
      </c>
      <c r="Q6" s="20">
        <f t="shared" si="1"/>
        <v>30.3702850490949</v>
      </c>
      <c r="V6" s="9">
        <v>4</v>
      </c>
      <c r="W6" s="10">
        <v>24.469805953333299</v>
      </c>
      <c r="X6" s="7">
        <f>C6*100/$P$6</f>
        <v>144.6260314355282</v>
      </c>
      <c r="Y6" s="8">
        <v>20.501971495257028</v>
      </c>
      <c r="Z6" s="11"/>
      <c r="AA6" s="12"/>
      <c r="AC6" s="9">
        <v>4</v>
      </c>
      <c r="AD6" s="10">
        <v>24.469805953333299</v>
      </c>
      <c r="AE6" s="7">
        <f>J6*100/$P$6</f>
        <v>103.82167659911663</v>
      </c>
      <c r="AF6" s="12">
        <v>28.15352640669861</v>
      </c>
      <c r="AG6" s="11"/>
      <c r="AH6" s="12"/>
    </row>
    <row r="7" spans="1:34" ht="16.5" thickBot="1" x14ac:dyDescent="0.3">
      <c r="A7" s="9">
        <v>5</v>
      </c>
      <c r="B7" s="10">
        <v>32.154817633333302</v>
      </c>
      <c r="C7" s="7">
        <v>108.58894520679564</v>
      </c>
      <c r="D7" s="8">
        <v>20.64803929935653</v>
      </c>
      <c r="E7" s="11"/>
      <c r="F7" s="12"/>
      <c r="H7" s="9">
        <v>5</v>
      </c>
      <c r="I7" s="10">
        <v>32.154817633333302</v>
      </c>
      <c r="J7" s="11">
        <v>79.024165706516925</v>
      </c>
      <c r="K7" s="12">
        <v>22.935462732001891</v>
      </c>
      <c r="L7" s="11"/>
      <c r="M7" s="12"/>
      <c r="P7" s="20">
        <f t="shared" si="0"/>
        <v>75.87632994144451</v>
      </c>
      <c r="Q7" s="20">
        <f t="shared" si="1"/>
        <v>25.875240978352824</v>
      </c>
      <c r="V7" s="9">
        <v>5</v>
      </c>
      <c r="W7" s="10">
        <v>32.154817633333302</v>
      </c>
      <c r="X7" s="7">
        <f>C7*100/$P$7</f>
        <v>143.11307003197996</v>
      </c>
      <c r="Y7" s="8">
        <v>20.64803929935653</v>
      </c>
      <c r="Z7" s="11"/>
      <c r="AA7" s="12"/>
      <c r="AC7" s="9">
        <v>5</v>
      </c>
      <c r="AD7" s="10">
        <v>32.154817633333302</v>
      </c>
      <c r="AE7" s="7">
        <f>J7*100/$P$7</f>
        <v>104.1486399875978</v>
      </c>
      <c r="AF7" s="12">
        <v>22.935462732001891</v>
      </c>
      <c r="AG7" s="11"/>
      <c r="AH7" s="12"/>
    </row>
    <row r="8" spans="1:34" ht="16.5" thickBot="1" x14ac:dyDescent="0.3">
      <c r="A8" s="9">
        <v>6</v>
      </c>
      <c r="B8" s="10">
        <v>39.8546005616667</v>
      </c>
      <c r="C8" s="7">
        <v>90.971320985883992</v>
      </c>
      <c r="D8" s="8">
        <v>21.160992288882611</v>
      </c>
      <c r="E8" s="11"/>
      <c r="F8" s="12"/>
      <c r="H8" s="9">
        <v>6</v>
      </c>
      <c r="I8" s="10">
        <v>39.8546005616667</v>
      </c>
      <c r="J8" s="11">
        <v>65.176501857873575</v>
      </c>
      <c r="K8" s="12">
        <v>20.669135634979792</v>
      </c>
      <c r="L8" s="11"/>
      <c r="M8" s="12"/>
      <c r="P8" s="20">
        <f t="shared" si="0"/>
        <v>64.208527002513449</v>
      </c>
      <c r="Q8" s="20">
        <f t="shared" si="1"/>
        <v>24.108283583409467</v>
      </c>
      <c r="V8" s="9">
        <v>6</v>
      </c>
      <c r="W8" s="10">
        <v>39.8546005616667</v>
      </c>
      <c r="X8" s="7">
        <f>C8*100/$P$8</f>
        <v>141.6810589383602</v>
      </c>
      <c r="Y8" s="8">
        <v>21.160992288882611</v>
      </c>
      <c r="Z8" s="11"/>
      <c r="AA8" s="12"/>
      <c r="AC8" s="9">
        <v>6</v>
      </c>
      <c r="AD8" s="10">
        <v>39.8546005616667</v>
      </c>
      <c r="AE8" s="7">
        <f>J8*100/$P$8</f>
        <v>101.50754876423537</v>
      </c>
      <c r="AF8" s="12">
        <v>20.669135634979792</v>
      </c>
      <c r="AG8" s="11"/>
      <c r="AH8" s="12"/>
    </row>
    <row r="9" spans="1:34" ht="16.5" thickBot="1" x14ac:dyDescent="0.3">
      <c r="A9" s="9">
        <v>7</v>
      </c>
      <c r="B9" s="10">
        <v>47.606810629999998</v>
      </c>
      <c r="C9" s="7">
        <v>174.51052087968193</v>
      </c>
      <c r="D9" s="8">
        <v>20.502063452498732</v>
      </c>
      <c r="E9" s="11"/>
      <c r="F9" s="12"/>
      <c r="H9" s="9">
        <v>7</v>
      </c>
      <c r="I9" s="10">
        <v>47.606810629999998</v>
      </c>
      <c r="J9" s="11">
        <v>133.01854444987742</v>
      </c>
      <c r="K9" s="12">
        <v>50.713538272907037</v>
      </c>
      <c r="L9" s="11"/>
      <c r="M9" s="12"/>
      <c r="P9" s="20">
        <f t="shared" si="0"/>
        <v>127.47671869277949</v>
      </c>
      <c r="Q9" s="20">
        <f t="shared" si="1"/>
        <v>49.041336644015367</v>
      </c>
      <c r="V9" s="9">
        <v>7</v>
      </c>
      <c r="W9" s="10">
        <v>47.606810629999998</v>
      </c>
      <c r="X9" s="7">
        <f>C9*100/$P$9</f>
        <v>136.89599376985419</v>
      </c>
      <c r="Y9" s="8">
        <v>20.502063452498732</v>
      </c>
      <c r="Z9" s="11"/>
      <c r="AA9" s="12"/>
      <c r="AC9" s="9">
        <v>7</v>
      </c>
      <c r="AD9" s="10">
        <v>47.606810629999998</v>
      </c>
      <c r="AE9" s="7">
        <f>J9*100/$P$9</f>
        <v>104.34732382032347</v>
      </c>
      <c r="AF9" s="12">
        <v>50.713538272907037</v>
      </c>
      <c r="AG9" s="11"/>
      <c r="AH9" s="12"/>
    </row>
    <row r="10" spans="1:34" ht="16.5" thickBot="1" x14ac:dyDescent="0.3">
      <c r="A10" s="9">
        <v>8</v>
      </c>
      <c r="B10" s="10">
        <v>55.266515406666699</v>
      </c>
      <c r="C10" s="7">
        <v>177.55008321402957</v>
      </c>
      <c r="D10" s="8">
        <v>19.774605935561542</v>
      </c>
      <c r="E10" s="11"/>
      <c r="F10" s="12"/>
      <c r="H10" s="9">
        <v>8</v>
      </c>
      <c r="I10" s="10">
        <v>55.266515406666699</v>
      </c>
      <c r="J10" s="11">
        <v>160.94659847234473</v>
      </c>
      <c r="K10" s="12">
        <v>43.576229408374722</v>
      </c>
      <c r="L10" s="11"/>
      <c r="M10" s="12"/>
      <c r="P10" s="20">
        <f t="shared" si="0"/>
        <v>134.13879125975825</v>
      </c>
      <c r="Q10" s="20">
        <f t="shared" si="1"/>
        <v>53.10652971379011</v>
      </c>
      <c r="V10" s="9">
        <v>8</v>
      </c>
      <c r="W10" s="10">
        <v>55.266515406666699</v>
      </c>
      <c r="X10" s="7">
        <f>C10*100/$P$10</f>
        <v>132.3629664070894</v>
      </c>
      <c r="Y10" s="8">
        <v>19.774605935561542</v>
      </c>
      <c r="Z10" s="11"/>
      <c r="AA10" s="12"/>
      <c r="AC10" s="9">
        <v>8</v>
      </c>
      <c r="AD10" s="10">
        <v>55.266515406666699</v>
      </c>
      <c r="AE10" s="7">
        <f>J10*100/$P$10</f>
        <v>119.98512656989243</v>
      </c>
      <c r="AF10" s="12">
        <v>43.576229408374722</v>
      </c>
      <c r="AG10" s="11"/>
      <c r="AH10" s="12"/>
    </row>
    <row r="11" spans="1:34" ht="16.5" thickBot="1" x14ac:dyDescent="0.3">
      <c r="A11" s="9">
        <v>9</v>
      </c>
      <c r="B11" s="10">
        <v>62.917503018333299</v>
      </c>
      <c r="C11" s="7">
        <v>176.44054753755017</v>
      </c>
      <c r="D11" s="8">
        <v>20.25712111946115</v>
      </c>
      <c r="E11" s="11"/>
      <c r="F11" s="12"/>
      <c r="H11" s="9">
        <v>9</v>
      </c>
      <c r="I11" s="10">
        <v>62.917503018333299</v>
      </c>
      <c r="J11" s="11">
        <v>163.712095865126</v>
      </c>
      <c r="K11" s="12">
        <v>42.130608911159896</v>
      </c>
      <c r="L11" s="11"/>
      <c r="M11" s="12"/>
      <c r="P11" s="20">
        <f t="shared" si="0"/>
        <v>133.45410004588243</v>
      </c>
      <c r="Q11" s="20">
        <f t="shared" si="1"/>
        <v>53.754204426776013</v>
      </c>
      <c r="V11" s="9">
        <v>9</v>
      </c>
      <c r="W11" s="10">
        <v>62.917503018333299</v>
      </c>
      <c r="X11" s="7">
        <f>C11*100/$P$11</f>
        <v>132.21066080164542</v>
      </c>
      <c r="Y11" s="8">
        <v>20.25712111946115</v>
      </c>
      <c r="Z11" s="11"/>
      <c r="AA11" s="12"/>
      <c r="AC11" s="9">
        <v>9</v>
      </c>
      <c r="AD11" s="10">
        <v>62.917503018333299</v>
      </c>
      <c r="AE11" s="7">
        <f>J11*100/$P$11</f>
        <v>122.67296082236564</v>
      </c>
      <c r="AF11" s="12">
        <v>42.130608911159896</v>
      </c>
      <c r="AG11" s="11"/>
      <c r="AH11" s="12"/>
    </row>
    <row r="12" spans="1:34" ht="16.5" thickBot="1" x14ac:dyDescent="0.3">
      <c r="A12" s="9">
        <v>10</v>
      </c>
      <c r="B12" s="10">
        <v>70.683653031666694</v>
      </c>
      <c r="C12" s="7">
        <v>110.60816924449504</v>
      </c>
      <c r="D12" s="8">
        <v>20.247772702355718</v>
      </c>
      <c r="E12" s="11"/>
      <c r="F12" s="12"/>
      <c r="H12" s="9">
        <v>10</v>
      </c>
      <c r="I12" s="10">
        <v>70.683653031666694</v>
      </c>
      <c r="J12" s="11">
        <v>99.797048450962933</v>
      </c>
      <c r="K12" s="12">
        <v>32.824107146312251</v>
      </c>
      <c r="L12" s="11"/>
      <c r="M12" s="12"/>
      <c r="P12" s="20">
        <f t="shared" si="0"/>
        <v>82.427555238327898</v>
      </c>
      <c r="Q12" s="20">
        <f t="shared" si="1"/>
        <v>32.511964768405235</v>
      </c>
      <c r="V12" s="9">
        <v>10</v>
      </c>
      <c r="W12" s="10">
        <v>70.683653031666694</v>
      </c>
      <c r="X12" s="7">
        <f>C12*100/$P$12</f>
        <v>134.18834141651635</v>
      </c>
      <c r="Y12" s="8">
        <v>20.247772702355718</v>
      </c>
      <c r="Z12" s="11"/>
      <c r="AA12" s="12"/>
      <c r="AC12" s="9">
        <v>10</v>
      </c>
      <c r="AD12" s="10">
        <v>70.683653031666694</v>
      </c>
      <c r="AE12" s="7">
        <f>J12*100/$P$12</f>
        <v>121.07243525834723</v>
      </c>
      <c r="AF12" s="12">
        <v>32.824107146312251</v>
      </c>
      <c r="AG12" s="11"/>
      <c r="AH12" s="12"/>
    </row>
    <row r="13" spans="1:34" ht="16.5" thickBot="1" x14ac:dyDescent="0.3">
      <c r="A13" s="9">
        <v>11</v>
      </c>
      <c r="B13" s="10">
        <v>78.374975346666702</v>
      </c>
      <c r="C13" s="7">
        <v>65.889968573316835</v>
      </c>
      <c r="D13" s="8">
        <v>21.670806443218172</v>
      </c>
      <c r="E13" s="11"/>
      <c r="F13" s="12"/>
      <c r="H13" s="9">
        <v>11</v>
      </c>
      <c r="I13" s="10">
        <v>78.374975346666702</v>
      </c>
      <c r="J13" s="11">
        <v>51.953946414543879</v>
      </c>
      <c r="K13" s="12">
        <v>22.282451218982814</v>
      </c>
      <c r="L13" s="11"/>
      <c r="M13" s="12"/>
      <c r="P13" s="20">
        <f>AVERAGE(C13,C29,C45,C61,C77,C93,C109,C125,C141)</f>
        <v>49.08919718713333</v>
      </c>
      <c r="Q13" s="20">
        <f t="shared" si="1"/>
        <v>22.258397652240067</v>
      </c>
      <c r="V13" s="9">
        <v>11</v>
      </c>
      <c r="W13" s="10">
        <v>78.374975346666702</v>
      </c>
      <c r="X13" s="7">
        <f>C13*100/$P$13</f>
        <v>134.22498706209669</v>
      </c>
      <c r="Y13" s="8">
        <v>21.670806443218172</v>
      </c>
      <c r="Z13" s="11"/>
      <c r="AA13" s="12"/>
      <c r="AC13" s="9">
        <v>11</v>
      </c>
      <c r="AD13" s="10">
        <v>78.374975346666702</v>
      </c>
      <c r="AE13" s="7">
        <f>J13*100/$P$13</f>
        <v>105.83580378487311</v>
      </c>
      <c r="AF13" s="12">
        <v>22.282451218982814</v>
      </c>
      <c r="AG13" s="11"/>
      <c r="AH13" s="12"/>
    </row>
    <row r="14" spans="1:34" ht="16.5" thickBot="1" x14ac:dyDescent="0.3">
      <c r="A14" s="13">
        <v>12</v>
      </c>
      <c r="B14" s="14">
        <v>86.047670088333305</v>
      </c>
      <c r="C14" s="7">
        <v>44.414138196112241</v>
      </c>
      <c r="D14" s="8">
        <v>22.373475343766977</v>
      </c>
      <c r="E14" s="15"/>
      <c r="F14" s="16"/>
      <c r="H14" s="13">
        <v>12</v>
      </c>
      <c r="I14" s="14">
        <v>86.047670088333305</v>
      </c>
      <c r="J14" s="15">
        <v>30.787480848040325</v>
      </c>
      <c r="K14" s="16">
        <v>17.19191176289435</v>
      </c>
      <c r="L14" s="15"/>
      <c r="M14" s="16"/>
      <c r="P14" s="20">
        <f t="shared" si="0"/>
        <v>32.588999021280515</v>
      </c>
      <c r="Q14" s="20">
        <f t="shared" si="1"/>
        <v>22.373475343766977</v>
      </c>
      <c r="V14" s="13">
        <v>12</v>
      </c>
      <c r="W14" s="14">
        <v>86.047670088333305</v>
      </c>
      <c r="X14" s="7">
        <f>C14*100/$P$14</f>
        <v>136.28567777460717</v>
      </c>
      <c r="Y14" s="8">
        <v>22.373475343766977</v>
      </c>
      <c r="Z14" s="15"/>
      <c r="AA14" s="16"/>
      <c r="AC14" s="13">
        <v>12</v>
      </c>
      <c r="AD14" s="14">
        <v>86.047670088333305</v>
      </c>
      <c r="AE14" s="7">
        <f>J14*100/$P$14</f>
        <v>94.472005193949627</v>
      </c>
      <c r="AF14" s="16">
        <v>17.19191176289435</v>
      </c>
      <c r="AG14" s="15"/>
      <c r="AH14" s="16"/>
    </row>
    <row r="17" spans="1:34" ht="19.5" thickBot="1" x14ac:dyDescent="0.35">
      <c r="A17" s="19" t="s">
        <v>40</v>
      </c>
      <c r="B17" s="19"/>
      <c r="C17" s="19"/>
      <c r="D17" s="19"/>
      <c r="E17" s="19"/>
      <c r="F17" s="19"/>
      <c r="H17" s="19" t="s">
        <v>12</v>
      </c>
      <c r="I17" s="19"/>
      <c r="J17" s="19"/>
      <c r="K17" s="19"/>
      <c r="L17" s="19"/>
      <c r="M17" s="19"/>
      <c r="V17" s="19" t="s">
        <v>40</v>
      </c>
      <c r="W17" s="19"/>
      <c r="X17" s="19"/>
      <c r="Y17" s="19"/>
      <c r="Z17" s="19"/>
      <c r="AA17" s="19"/>
      <c r="AC17" s="19" t="s">
        <v>12</v>
      </c>
      <c r="AD17" s="19"/>
      <c r="AE17" s="19"/>
      <c r="AF17" s="19"/>
      <c r="AG17" s="19"/>
      <c r="AH17" s="19"/>
    </row>
    <row r="18" spans="1:34" ht="48" thickBot="1" x14ac:dyDescent="0.3">
      <c r="A18" s="1" t="s">
        <v>1</v>
      </c>
      <c r="B18" s="1" t="s">
        <v>2</v>
      </c>
      <c r="C18" s="2" t="s">
        <v>3</v>
      </c>
      <c r="D18" s="3" t="s">
        <v>4</v>
      </c>
      <c r="E18" s="2"/>
      <c r="F18" s="4"/>
      <c r="H18" s="1" t="s">
        <v>1</v>
      </c>
      <c r="I18" s="1" t="s">
        <v>2</v>
      </c>
      <c r="J18" s="2" t="s">
        <v>3</v>
      </c>
      <c r="K18" s="3" t="s">
        <v>4</v>
      </c>
      <c r="L18" s="2" t="s">
        <v>5</v>
      </c>
      <c r="M18" s="4" t="s">
        <v>4</v>
      </c>
      <c r="V18" s="1" t="s">
        <v>1</v>
      </c>
      <c r="W18" s="1" t="s">
        <v>2</v>
      </c>
      <c r="X18" s="2" t="s">
        <v>3</v>
      </c>
      <c r="Y18" s="3" t="s">
        <v>4</v>
      </c>
      <c r="Z18" s="2"/>
      <c r="AA18" s="4"/>
      <c r="AC18" s="1" t="s">
        <v>1</v>
      </c>
      <c r="AD18" s="1" t="s">
        <v>2</v>
      </c>
      <c r="AE18" s="2" t="s">
        <v>3</v>
      </c>
      <c r="AF18" s="3" t="s">
        <v>4</v>
      </c>
      <c r="AG18" s="2" t="s">
        <v>5</v>
      </c>
      <c r="AH18" s="4" t="s">
        <v>4</v>
      </c>
    </row>
    <row r="19" spans="1:34" ht="16.5" thickBot="1" x14ac:dyDescent="0.3">
      <c r="A19" s="5">
        <v>1</v>
      </c>
      <c r="B19" s="6">
        <v>1.3398599683333301</v>
      </c>
      <c r="C19" s="7">
        <v>188.8652851059467</v>
      </c>
      <c r="D19" s="8">
        <v>35.57628560506565</v>
      </c>
      <c r="E19" s="7"/>
      <c r="F19" s="8"/>
      <c r="H19" s="5">
        <v>1</v>
      </c>
      <c r="I19" s="6">
        <v>1.3398599683333301</v>
      </c>
      <c r="J19" s="7">
        <v>99.022228884507598</v>
      </c>
      <c r="K19" s="8">
        <v>17.298408803923216</v>
      </c>
      <c r="L19" s="7"/>
      <c r="M19" s="8"/>
      <c r="V19" s="5">
        <v>1</v>
      </c>
      <c r="W19" s="6">
        <v>1.3398599683333301</v>
      </c>
      <c r="X19" s="7">
        <f>C19*100/$P$3</f>
        <v>168.74491823542544</v>
      </c>
      <c r="Y19" s="8">
        <f>Q19</f>
        <v>0</v>
      </c>
      <c r="Z19" s="7"/>
      <c r="AA19" s="8"/>
      <c r="AC19" s="5">
        <v>1</v>
      </c>
      <c r="AD19" s="6">
        <v>1.3398599683333301</v>
      </c>
      <c r="AE19" s="7">
        <f>J19*100/$P$3</f>
        <v>88.473103499313723</v>
      </c>
      <c r="AF19" s="8">
        <v>32.004226130776416</v>
      </c>
      <c r="AG19" s="7"/>
      <c r="AH19" s="8"/>
    </row>
    <row r="20" spans="1:34" ht="16.5" thickBot="1" x14ac:dyDescent="0.3">
      <c r="A20" s="9">
        <v>2</v>
      </c>
      <c r="B20" s="10">
        <v>9.0173490966666705</v>
      </c>
      <c r="C20" s="7">
        <v>176.44807458276981</v>
      </c>
      <c r="D20" s="8">
        <v>33.048692979606173</v>
      </c>
      <c r="E20" s="11"/>
      <c r="F20" s="12"/>
      <c r="H20" s="9">
        <v>2</v>
      </c>
      <c r="I20" s="10">
        <v>9.0173490966666705</v>
      </c>
      <c r="J20" s="11">
        <v>91.070300167919015</v>
      </c>
      <c r="K20" s="12">
        <v>16.960293325676332</v>
      </c>
      <c r="L20" s="11"/>
      <c r="M20" s="12"/>
      <c r="V20" s="9">
        <v>2</v>
      </c>
      <c r="W20" s="10">
        <v>9.0173490966666705</v>
      </c>
      <c r="X20" s="7">
        <f>C20*100/$P$4</f>
        <v>171.39774767353714</v>
      </c>
      <c r="Y20" s="8">
        <v>20.979889557910454</v>
      </c>
      <c r="Z20" s="11"/>
      <c r="AA20" s="12"/>
      <c r="AC20" s="9">
        <v>2</v>
      </c>
      <c r="AD20" s="10">
        <v>9.0173490966666705</v>
      </c>
      <c r="AE20" s="7">
        <f>J20*100/$P$4</f>
        <v>88.463670491412188</v>
      </c>
      <c r="AF20" s="12">
        <v>30.085700914578538</v>
      </c>
      <c r="AG20" s="11"/>
      <c r="AH20" s="12"/>
    </row>
    <row r="21" spans="1:34" ht="16.5" thickBot="1" x14ac:dyDescent="0.3">
      <c r="A21" s="9">
        <v>3</v>
      </c>
      <c r="B21" s="10">
        <v>16.665751208333301</v>
      </c>
      <c r="C21" s="7">
        <v>173.79893830841533</v>
      </c>
      <c r="D21" s="8">
        <v>32.897270210828758</v>
      </c>
      <c r="E21" s="11"/>
      <c r="F21" s="12"/>
      <c r="H21" s="9">
        <v>3</v>
      </c>
      <c r="I21" s="10">
        <v>16.665751208333301</v>
      </c>
      <c r="J21" s="11">
        <v>90.077086884856897</v>
      </c>
      <c r="K21" s="12">
        <v>15.155432712107849</v>
      </c>
      <c r="L21" s="11"/>
      <c r="M21" s="12"/>
      <c r="V21" s="9">
        <v>3</v>
      </c>
      <c r="W21" s="10">
        <v>16.665751208333301</v>
      </c>
      <c r="X21" s="7">
        <f>C21*100/$P$5</f>
        <v>172.6301784780506</v>
      </c>
      <c r="Y21" s="8">
        <v>21.330777017811336</v>
      </c>
      <c r="Z21" s="11"/>
      <c r="AA21" s="12"/>
      <c r="AC21" s="9">
        <v>3</v>
      </c>
      <c r="AD21" s="10">
        <v>16.665751208333301</v>
      </c>
      <c r="AE21" s="7">
        <f>J21*100/$P$5</f>
        <v>89.47133818574531</v>
      </c>
      <c r="AF21" s="12">
        <v>30.961431629668986</v>
      </c>
      <c r="AG21" s="11"/>
      <c r="AH21" s="12"/>
    </row>
    <row r="22" spans="1:34" ht="16.5" thickBot="1" x14ac:dyDescent="0.3">
      <c r="A22" s="9">
        <v>4</v>
      </c>
      <c r="B22" s="10">
        <v>24.469805953333299</v>
      </c>
      <c r="C22" s="7">
        <v>152.70745197892396</v>
      </c>
      <c r="D22" s="8">
        <v>28.004601647582046</v>
      </c>
      <c r="E22" s="11"/>
      <c r="F22" s="12"/>
      <c r="H22" s="9">
        <v>4</v>
      </c>
      <c r="I22" s="10">
        <v>24.469805953333299</v>
      </c>
      <c r="J22" s="11">
        <v>79.668681835494255</v>
      </c>
      <c r="K22" s="12">
        <v>14.485208112648856</v>
      </c>
      <c r="L22" s="11"/>
      <c r="M22" s="12"/>
      <c r="V22" s="9">
        <v>4</v>
      </c>
      <c r="W22" s="10">
        <v>24.469805953333299</v>
      </c>
      <c r="X22" s="7">
        <f>C22*100/$P$6</f>
        <v>171.81750992991178</v>
      </c>
      <c r="Y22" s="8">
        <v>20.501971495257028</v>
      </c>
      <c r="Z22" s="11"/>
      <c r="AA22" s="12"/>
      <c r="AC22" s="9">
        <v>4</v>
      </c>
      <c r="AD22" s="10">
        <v>24.469805953333299</v>
      </c>
      <c r="AE22" s="7">
        <f>J22*100/$P$6</f>
        <v>89.638549756316024</v>
      </c>
      <c r="AF22" s="12">
        <v>28.15352640669861</v>
      </c>
      <c r="AG22" s="11"/>
      <c r="AH22" s="12"/>
    </row>
    <row r="23" spans="1:34" ht="16.5" thickBot="1" x14ac:dyDescent="0.3">
      <c r="A23" s="9">
        <v>5</v>
      </c>
      <c r="B23" s="10">
        <v>32.154817633333302</v>
      </c>
      <c r="C23" s="7">
        <v>129.60074344510883</v>
      </c>
      <c r="D23" s="8">
        <v>24.745888761698804</v>
      </c>
      <c r="E23" s="11"/>
      <c r="F23" s="12"/>
      <c r="H23" s="9">
        <v>5</v>
      </c>
      <c r="I23" s="10">
        <v>32.154817633333302</v>
      </c>
      <c r="J23" s="11">
        <v>65.608873481715932</v>
      </c>
      <c r="K23" s="12">
        <v>12.258074477085371</v>
      </c>
      <c r="L23" s="11"/>
      <c r="M23" s="12"/>
      <c r="V23" s="9">
        <v>5</v>
      </c>
      <c r="W23" s="10">
        <v>32.154817633333302</v>
      </c>
      <c r="X23" s="7">
        <f>C23*100/$P$7</f>
        <v>170.80523470906496</v>
      </c>
      <c r="Y23" s="8">
        <v>20.64803929935653</v>
      </c>
      <c r="Z23" s="11"/>
      <c r="AA23" s="12"/>
      <c r="AC23" s="9">
        <v>5</v>
      </c>
      <c r="AD23" s="10">
        <v>32.154817633333302</v>
      </c>
      <c r="AE23" s="7">
        <f>J23*100/$P$7</f>
        <v>86.468169365001955</v>
      </c>
      <c r="AF23" s="12">
        <v>22.935462732001891</v>
      </c>
      <c r="AG23" s="11"/>
      <c r="AH23" s="12"/>
    </row>
    <row r="24" spans="1:34" ht="16.5" thickBot="1" x14ac:dyDescent="0.3">
      <c r="A24" s="9">
        <v>6</v>
      </c>
      <c r="B24" s="10">
        <v>39.8546005616667</v>
      </c>
      <c r="C24" s="7">
        <v>109.13562615455238</v>
      </c>
      <c r="D24" s="8">
        <v>24.108283583409467</v>
      </c>
      <c r="E24" s="11"/>
      <c r="F24" s="12"/>
      <c r="H24" s="9">
        <v>6</v>
      </c>
      <c r="I24" s="10">
        <v>39.8546005616667</v>
      </c>
      <c r="J24" s="11">
        <v>53.006744856754423</v>
      </c>
      <c r="K24" s="12">
        <v>11.448163319492757</v>
      </c>
      <c r="L24" s="11"/>
      <c r="M24" s="12"/>
      <c r="V24" s="9">
        <v>6</v>
      </c>
      <c r="W24" s="10">
        <v>39.8546005616667</v>
      </c>
      <c r="X24" s="7">
        <f>C24*100/$P$8</f>
        <v>169.97061176980475</v>
      </c>
      <c r="Y24" s="8">
        <v>21.160992288882611</v>
      </c>
      <c r="Z24" s="11"/>
      <c r="AA24" s="12"/>
      <c r="AC24" s="9">
        <v>6</v>
      </c>
      <c r="AD24" s="10">
        <v>39.8546005616667</v>
      </c>
      <c r="AE24" s="7">
        <f>J24*100/$P$8</f>
        <v>82.554058364677118</v>
      </c>
      <c r="AF24" s="12">
        <v>20.669135634979792</v>
      </c>
      <c r="AG24" s="11"/>
      <c r="AH24" s="12"/>
    </row>
    <row r="25" spans="1:34" ht="16.5" thickBot="1" x14ac:dyDescent="0.3">
      <c r="A25" s="9">
        <v>7</v>
      </c>
      <c r="B25" s="10">
        <v>47.606810629999998</v>
      </c>
      <c r="C25" s="7">
        <v>198.95904116145903</v>
      </c>
      <c r="D25" s="8">
        <v>36.544383622589045</v>
      </c>
      <c r="E25" s="11"/>
      <c r="F25" s="12"/>
      <c r="H25" s="9">
        <v>7</v>
      </c>
      <c r="I25" s="10">
        <v>47.606810629999998</v>
      </c>
      <c r="J25" s="11">
        <v>132.64439278654839</v>
      </c>
      <c r="K25" s="12">
        <v>31.444797561936003</v>
      </c>
      <c r="L25" s="11"/>
      <c r="M25" s="12"/>
      <c r="V25" s="9">
        <v>7</v>
      </c>
      <c r="W25" s="10">
        <v>47.606810629999998</v>
      </c>
      <c r="X25" s="7">
        <f>C25*100/$P$9</f>
        <v>156.07480581685888</v>
      </c>
      <c r="Y25" s="8">
        <v>20.502063452498732</v>
      </c>
      <c r="Z25" s="11"/>
      <c r="AA25" s="12"/>
      <c r="AC25" s="9">
        <v>7</v>
      </c>
      <c r="AD25" s="10">
        <v>47.606810629999998</v>
      </c>
      <c r="AE25" s="7">
        <f>J25*100/$P$9</f>
        <v>104.05381794162986</v>
      </c>
      <c r="AF25" s="12">
        <v>50.713538272907037</v>
      </c>
      <c r="AG25" s="11"/>
      <c r="AH25" s="12"/>
    </row>
    <row r="26" spans="1:34" ht="16.5" thickBot="1" x14ac:dyDescent="0.3">
      <c r="A26" s="9">
        <v>8</v>
      </c>
      <c r="B26" s="10">
        <v>55.266515406666699</v>
      </c>
      <c r="C26" s="7">
        <v>203.01393617850465</v>
      </c>
      <c r="D26" s="8">
        <v>30.552421326897463</v>
      </c>
      <c r="E26" s="11"/>
      <c r="F26" s="12"/>
      <c r="H26" s="9">
        <v>8</v>
      </c>
      <c r="I26" s="10">
        <v>55.266515406666699</v>
      </c>
      <c r="J26" s="11">
        <v>159.317456422921</v>
      </c>
      <c r="K26" s="12">
        <v>30.555545521579216</v>
      </c>
      <c r="L26" s="11"/>
      <c r="M26" s="12"/>
      <c r="V26" s="9">
        <v>8</v>
      </c>
      <c r="W26" s="10">
        <v>55.266515406666699</v>
      </c>
      <c r="X26" s="7">
        <f>C26*100/$P$10</f>
        <v>151.34617978282694</v>
      </c>
      <c r="Y26" s="8">
        <v>19.774605935561542</v>
      </c>
      <c r="Z26" s="11"/>
      <c r="AA26" s="12"/>
      <c r="AC26" s="9">
        <v>8</v>
      </c>
      <c r="AD26" s="10">
        <v>55.266515406666699</v>
      </c>
      <c r="AE26" s="7">
        <f>J26*100/$P$10</f>
        <v>118.77060686673742</v>
      </c>
      <c r="AF26" s="12">
        <v>43.576229408374722</v>
      </c>
      <c r="AG26" s="11"/>
      <c r="AH26" s="12"/>
    </row>
    <row r="27" spans="1:34" ht="16.5" thickBot="1" x14ac:dyDescent="0.3">
      <c r="A27" s="9">
        <v>9</v>
      </c>
      <c r="B27" s="10">
        <v>62.917503018333299</v>
      </c>
      <c r="C27" s="7">
        <v>202.02112417968144</v>
      </c>
      <c r="D27" s="8">
        <v>30.246276611091474</v>
      </c>
      <c r="E27" s="11"/>
      <c r="F27" s="12"/>
      <c r="H27" s="9">
        <v>9</v>
      </c>
      <c r="I27" s="10">
        <v>62.917503018333299</v>
      </c>
      <c r="J27" s="11">
        <v>161.46414311001649</v>
      </c>
      <c r="K27" s="12">
        <v>28.246442448415387</v>
      </c>
      <c r="L27" s="11"/>
      <c r="M27" s="12"/>
      <c r="V27" s="9">
        <v>9</v>
      </c>
      <c r="W27" s="10">
        <v>62.917503018333299</v>
      </c>
      <c r="X27" s="7">
        <f>C27*100/$P$11</f>
        <v>151.37873179634437</v>
      </c>
      <c r="Y27" s="8">
        <v>20.25712111946115</v>
      </c>
      <c r="Z27" s="11"/>
      <c r="AA27" s="12"/>
      <c r="AC27" s="9">
        <v>9</v>
      </c>
      <c r="AD27" s="10">
        <v>62.917503018333299</v>
      </c>
      <c r="AE27" s="7">
        <f>J27*100/$P$11</f>
        <v>120.98852193713346</v>
      </c>
      <c r="AF27" s="12">
        <v>42.130608911159896</v>
      </c>
      <c r="AG27" s="11"/>
      <c r="AH27" s="12"/>
    </row>
    <row r="28" spans="1:34" ht="16.5" thickBot="1" x14ac:dyDescent="0.3">
      <c r="A28" s="9">
        <v>10</v>
      </c>
      <c r="B28" s="10">
        <v>70.683653031666694</v>
      </c>
      <c r="C28" s="7">
        <v>131.85503962706329</v>
      </c>
      <c r="D28" s="8">
        <v>25.338548483487333</v>
      </c>
      <c r="E28" s="11"/>
      <c r="F28" s="12"/>
      <c r="H28" s="9">
        <v>10</v>
      </c>
      <c r="I28" s="10">
        <v>70.683653031666694</v>
      </c>
      <c r="J28" s="11">
        <v>93.148661948120676</v>
      </c>
      <c r="K28" s="12">
        <v>20.344979318946574</v>
      </c>
      <c r="L28" s="11"/>
      <c r="M28" s="12"/>
      <c r="V28" s="9">
        <v>10</v>
      </c>
      <c r="W28" s="10">
        <v>70.683653031666694</v>
      </c>
      <c r="X28" s="7">
        <f>C28*100/$P$12</f>
        <v>159.96475844251677</v>
      </c>
      <c r="Y28" s="8">
        <v>20.247772702355718</v>
      </c>
      <c r="Z28" s="11"/>
      <c r="AA28" s="12"/>
      <c r="AC28" s="9">
        <v>10</v>
      </c>
      <c r="AD28" s="10">
        <v>70.683653031666694</v>
      </c>
      <c r="AE28" s="7">
        <f>J28*100/$P$12</f>
        <v>113.00670228395612</v>
      </c>
      <c r="AF28" s="12">
        <v>32.824107146312251</v>
      </c>
      <c r="AG28" s="11"/>
      <c r="AH28" s="12"/>
    </row>
    <row r="29" spans="1:34" ht="16.5" thickBot="1" x14ac:dyDescent="0.3">
      <c r="A29" s="9">
        <v>11</v>
      </c>
      <c r="B29" s="10">
        <v>78.374975346666702</v>
      </c>
      <c r="C29" s="7">
        <v>83.350665019461943</v>
      </c>
      <c r="D29" s="8">
        <v>22.258397652240067</v>
      </c>
      <c r="E29" s="11"/>
      <c r="F29" s="12"/>
      <c r="H29" s="9">
        <v>11</v>
      </c>
      <c r="I29" s="10">
        <v>78.374975346666702</v>
      </c>
      <c r="J29" s="11">
        <v>47.411688754051873</v>
      </c>
      <c r="K29" s="12">
        <v>12.490780345687979</v>
      </c>
      <c r="L29" s="11"/>
      <c r="M29" s="12"/>
      <c r="V29" s="9">
        <v>11</v>
      </c>
      <c r="W29" s="10">
        <v>78.374975346666702</v>
      </c>
      <c r="X29" s="7">
        <f>C29*100/$P$13</f>
        <v>169.79431279293524</v>
      </c>
      <c r="Y29" s="8">
        <v>21.670806443218172</v>
      </c>
      <c r="Z29" s="11"/>
      <c r="AA29" s="12"/>
      <c r="AC29" s="9">
        <v>11</v>
      </c>
      <c r="AD29" s="10">
        <v>78.374975346666702</v>
      </c>
      <c r="AE29" s="7">
        <f>J29*100/$P$13</f>
        <v>96.582734024582621</v>
      </c>
      <c r="AF29" s="12">
        <v>22.282451218982814</v>
      </c>
      <c r="AG29" s="11"/>
      <c r="AH29" s="12"/>
    </row>
    <row r="30" spans="1:34" ht="16.5" thickBot="1" x14ac:dyDescent="0.3">
      <c r="A30" s="13">
        <v>12</v>
      </c>
      <c r="B30" s="14">
        <v>86.047670088333305</v>
      </c>
      <c r="C30" s="7">
        <v>57.14450474817923</v>
      </c>
      <c r="D30" s="8">
        <v>20.833912056323804</v>
      </c>
      <c r="E30" s="15"/>
      <c r="F30" s="16"/>
      <c r="H30" s="13">
        <v>12</v>
      </c>
      <c r="I30" s="14">
        <v>86.047670088333305</v>
      </c>
      <c r="J30" s="15">
        <v>34.515565806063002</v>
      </c>
      <c r="K30" s="16">
        <v>9.9236300666904373</v>
      </c>
      <c r="L30" s="15"/>
      <c r="M30" s="16"/>
      <c r="V30" s="13">
        <v>12</v>
      </c>
      <c r="W30" s="14">
        <v>86.047670088333305</v>
      </c>
      <c r="X30" s="7">
        <f>C30*100/$P$14</f>
        <v>175.34906399200557</v>
      </c>
      <c r="Y30" s="8">
        <v>22.373475343766977</v>
      </c>
      <c r="Z30" s="15"/>
      <c r="AA30" s="16"/>
      <c r="AC30" s="13">
        <v>12</v>
      </c>
      <c r="AD30" s="14">
        <v>86.047670088333305</v>
      </c>
      <c r="AE30" s="7">
        <f>J30*100/$P$14</f>
        <v>105.91170898966379</v>
      </c>
      <c r="AF30" s="16">
        <v>17.19191176289435</v>
      </c>
      <c r="AG30" s="15"/>
      <c r="AH30" s="16"/>
    </row>
    <row r="33" spans="1:34" ht="19.5" thickBot="1" x14ac:dyDescent="0.35">
      <c r="A33" s="19" t="s">
        <v>40</v>
      </c>
      <c r="B33" s="19"/>
      <c r="C33" s="19"/>
      <c r="D33" s="19"/>
      <c r="E33" s="19"/>
      <c r="F33" s="19"/>
      <c r="H33" s="19" t="s">
        <v>16</v>
      </c>
      <c r="I33" s="19"/>
      <c r="J33" s="19"/>
      <c r="K33" s="19"/>
      <c r="L33" s="19"/>
      <c r="M33" s="19"/>
      <c r="V33" s="19" t="s">
        <v>40</v>
      </c>
      <c r="W33" s="19"/>
      <c r="X33" s="19"/>
      <c r="Y33" s="19"/>
      <c r="Z33" s="19"/>
      <c r="AA33" s="19"/>
      <c r="AC33" s="19" t="s">
        <v>12</v>
      </c>
      <c r="AD33" s="19"/>
      <c r="AE33" s="19"/>
      <c r="AF33" s="19"/>
      <c r="AG33" s="19"/>
      <c r="AH33" s="19"/>
    </row>
    <row r="34" spans="1:34" ht="48" thickBot="1" x14ac:dyDescent="0.3">
      <c r="A34" s="1" t="s">
        <v>1</v>
      </c>
      <c r="B34" s="1" t="s">
        <v>2</v>
      </c>
      <c r="C34" s="2" t="s">
        <v>3</v>
      </c>
      <c r="D34" s="3" t="s">
        <v>4</v>
      </c>
      <c r="E34" s="2"/>
      <c r="F34" s="4"/>
      <c r="H34" s="1" t="s">
        <v>1</v>
      </c>
      <c r="I34" s="1" t="s">
        <v>2</v>
      </c>
      <c r="J34" s="2" t="s">
        <v>3</v>
      </c>
      <c r="K34" s="3" t="s">
        <v>4</v>
      </c>
      <c r="L34" s="2" t="s">
        <v>5</v>
      </c>
      <c r="M34" s="4" t="s">
        <v>4</v>
      </c>
      <c r="V34" s="1" t="s">
        <v>1</v>
      </c>
      <c r="W34" s="1" t="s">
        <v>2</v>
      </c>
      <c r="X34" s="2" t="s">
        <v>3</v>
      </c>
      <c r="Y34" s="3" t="s">
        <v>4</v>
      </c>
      <c r="Z34" s="2"/>
      <c r="AA34" s="4"/>
      <c r="AC34" s="1" t="s">
        <v>1</v>
      </c>
      <c r="AD34" s="1" t="s">
        <v>2</v>
      </c>
      <c r="AE34" s="2" t="s">
        <v>3</v>
      </c>
      <c r="AF34" s="3" t="s">
        <v>4</v>
      </c>
      <c r="AG34" s="2" t="s">
        <v>5</v>
      </c>
      <c r="AH34" s="4" t="s">
        <v>4</v>
      </c>
    </row>
    <row r="35" spans="1:34" ht="16.5" thickBot="1" x14ac:dyDescent="0.3">
      <c r="A35" s="5">
        <v>1</v>
      </c>
      <c r="B35" s="6">
        <v>1.3398599683333301</v>
      </c>
      <c r="C35" s="7">
        <v>1.67174994998519</v>
      </c>
      <c r="D35" s="8">
        <v>0.30331062438430445</v>
      </c>
      <c r="E35" s="7"/>
      <c r="F35" s="8"/>
      <c r="H35" s="5">
        <v>1</v>
      </c>
      <c r="I35" s="6">
        <v>1.33214286</v>
      </c>
      <c r="J35" s="7">
        <v>0.9297066744600293</v>
      </c>
      <c r="K35" s="8">
        <v>0.15316645401608406</v>
      </c>
      <c r="L35" s="7">
        <v>1.560424567696437</v>
      </c>
      <c r="M35" s="8">
        <v>0.37966788352564051</v>
      </c>
      <c r="V35" s="5">
        <v>1</v>
      </c>
      <c r="W35" s="6">
        <v>1.3398599683333301</v>
      </c>
      <c r="X35" s="7">
        <f>C35*100/$P$3</f>
        <v>1.4936535767389956</v>
      </c>
      <c r="Y35" s="8">
        <f>Q35</f>
        <v>0</v>
      </c>
      <c r="Z35" s="7"/>
      <c r="AA35" s="8"/>
      <c r="AC35" s="5">
        <v>1</v>
      </c>
      <c r="AD35" s="6">
        <v>1.3398599683333301</v>
      </c>
      <c r="AE35" s="7">
        <f>J35*100/$P$3</f>
        <v>0.83066232461238709</v>
      </c>
      <c r="AF35" s="8">
        <v>32.004226130776416</v>
      </c>
      <c r="AG35" s="7"/>
      <c r="AH35" s="8"/>
    </row>
    <row r="36" spans="1:34" ht="16.5" thickBot="1" x14ac:dyDescent="0.3">
      <c r="A36" s="9">
        <v>2</v>
      </c>
      <c r="B36" s="10">
        <v>9.0173490966666705</v>
      </c>
      <c r="C36" s="7">
        <v>1.534786375076286</v>
      </c>
      <c r="D36" s="8">
        <v>0.28578894165297269</v>
      </c>
      <c r="E36" s="11"/>
      <c r="F36" s="12"/>
      <c r="H36" s="9">
        <v>2</v>
      </c>
      <c r="I36" s="10">
        <v>7.8939035133333304</v>
      </c>
      <c r="J36" s="11">
        <v>0.8430118378187117</v>
      </c>
      <c r="K36" s="12">
        <v>0.14431015275878528</v>
      </c>
      <c r="L36" s="11">
        <v>1.2242313610682047</v>
      </c>
      <c r="M36" s="12">
        <v>0.25692067120163697</v>
      </c>
      <c r="V36" s="9">
        <v>2</v>
      </c>
      <c r="W36" s="10">
        <v>9.0173490966666705</v>
      </c>
      <c r="X36" s="7">
        <f>C36*100/$P$4</f>
        <v>1.4908574574709232</v>
      </c>
      <c r="Y36" s="8">
        <v>20.979889557910454</v>
      </c>
      <c r="Z36" s="11"/>
      <c r="AA36" s="12"/>
      <c r="AC36" s="9">
        <v>2</v>
      </c>
      <c r="AD36" s="10">
        <v>9.0173490966666705</v>
      </c>
      <c r="AE36" s="7">
        <f>J36*100/$P$4</f>
        <v>0.81888300910009415</v>
      </c>
      <c r="AF36" s="12">
        <v>30.085700914578538</v>
      </c>
      <c r="AG36" s="11"/>
      <c r="AH36" s="12"/>
    </row>
    <row r="37" spans="1:34" ht="16.5" thickBot="1" x14ac:dyDescent="0.3">
      <c r="A37" s="9">
        <v>3</v>
      </c>
      <c r="B37" s="10">
        <v>16.665751208333301</v>
      </c>
      <c r="C37" s="7">
        <v>1.4953565241912852</v>
      </c>
      <c r="D37" s="8">
        <v>0.28313059693004244</v>
      </c>
      <c r="E37" s="11"/>
      <c r="F37" s="12"/>
      <c r="H37" s="9">
        <v>3</v>
      </c>
      <c r="I37" s="10">
        <v>14.453987919999999</v>
      </c>
      <c r="J37" s="11">
        <v>0.82861731447260278</v>
      </c>
      <c r="K37" s="12">
        <v>0.14072062617000608</v>
      </c>
      <c r="L37" s="11">
        <v>1.1608577247072787</v>
      </c>
      <c r="M37" s="12">
        <v>0.22153679382922281</v>
      </c>
      <c r="V37" s="9">
        <v>3</v>
      </c>
      <c r="W37" s="10">
        <v>16.665751208333301</v>
      </c>
      <c r="X37" s="7">
        <f>C37*100/$P$5</f>
        <v>1.4853005787720606</v>
      </c>
      <c r="Y37" s="8">
        <v>21.330777017811336</v>
      </c>
      <c r="Z37" s="11"/>
      <c r="AA37" s="12"/>
      <c r="AC37" s="9">
        <v>3</v>
      </c>
      <c r="AD37" s="10">
        <v>16.665751208333301</v>
      </c>
      <c r="AE37" s="7">
        <f>J37*100/$P$5</f>
        <v>0.82304504434640835</v>
      </c>
      <c r="AF37" s="12">
        <v>30.961431629668986</v>
      </c>
      <c r="AG37" s="11"/>
      <c r="AH37" s="12"/>
    </row>
    <row r="38" spans="1:34" ht="16.5" thickBot="1" x14ac:dyDescent="0.3">
      <c r="A38" s="9">
        <v>4</v>
      </c>
      <c r="B38" s="10">
        <v>24.469805953333299</v>
      </c>
      <c r="C38" s="7">
        <v>1.3230891215396514</v>
      </c>
      <c r="D38" s="8">
        <v>0.26676908749460287</v>
      </c>
      <c r="E38" s="11"/>
      <c r="F38" s="12"/>
      <c r="H38" s="9">
        <v>4</v>
      </c>
      <c r="I38" s="10">
        <v>22.166538318333298</v>
      </c>
      <c r="J38" s="11">
        <v>0.77425888949186661</v>
      </c>
      <c r="K38" s="12">
        <v>0.13894077390905826</v>
      </c>
      <c r="L38" s="11">
        <v>1.1060877494707737</v>
      </c>
      <c r="M38" s="12">
        <v>0.10488053028135658</v>
      </c>
      <c r="V38" s="9">
        <v>4</v>
      </c>
      <c r="W38" s="10">
        <v>24.469805953333299</v>
      </c>
      <c r="X38" s="7">
        <f>C38*100/$P$6</f>
        <v>1.488662637823807</v>
      </c>
      <c r="Y38" s="8">
        <v>20.501971495257028</v>
      </c>
      <c r="Z38" s="11"/>
      <c r="AA38" s="12"/>
      <c r="AC38" s="9">
        <v>4</v>
      </c>
      <c r="AD38" s="10">
        <v>24.469805953333299</v>
      </c>
      <c r="AE38" s="7">
        <f>J38*100/$P$6</f>
        <v>0.87115090134534923</v>
      </c>
      <c r="AF38" s="12">
        <v>28.15352640669861</v>
      </c>
      <c r="AG38" s="11"/>
      <c r="AH38" s="12"/>
    </row>
    <row r="39" spans="1:34" ht="16.5" thickBot="1" x14ac:dyDescent="0.3">
      <c r="A39" s="9">
        <v>5</v>
      </c>
      <c r="B39" s="10">
        <v>32.154817633333302</v>
      </c>
      <c r="C39" s="7">
        <v>1.1254978999240521</v>
      </c>
      <c r="D39" s="8">
        <v>0.24090977018831203</v>
      </c>
      <c r="E39" s="11"/>
      <c r="F39" s="12"/>
      <c r="H39" s="9">
        <v>5</v>
      </c>
      <c r="I39" s="10">
        <v>29.8109614</v>
      </c>
      <c r="J39" s="11">
        <v>0.65376912935489273</v>
      </c>
      <c r="K39" s="12">
        <v>0.13050109007375865</v>
      </c>
      <c r="L39" s="11">
        <v>1.3056109928913728</v>
      </c>
      <c r="M39" s="12">
        <v>0.1173112298046189</v>
      </c>
      <c r="V39" s="9">
        <v>5</v>
      </c>
      <c r="W39" s="10">
        <v>32.154817633333302</v>
      </c>
      <c r="X39" s="7">
        <f>C39*100/$P$7</f>
        <v>1.4833320230335658</v>
      </c>
      <c r="Y39" s="8">
        <v>20.64803929935653</v>
      </c>
      <c r="Z39" s="11"/>
      <c r="AA39" s="12"/>
      <c r="AC39" s="9">
        <v>5</v>
      </c>
      <c r="AD39" s="10">
        <v>32.154817633333302</v>
      </c>
      <c r="AE39" s="7">
        <f>J39*100/$P$7</f>
        <v>0.86162460659262408</v>
      </c>
      <c r="AF39" s="12">
        <v>22.935462732001891</v>
      </c>
      <c r="AG39" s="11"/>
      <c r="AH39" s="12"/>
    </row>
    <row r="40" spans="1:34" ht="16.5" thickBot="1" x14ac:dyDescent="0.3">
      <c r="A40" s="9">
        <v>6</v>
      </c>
      <c r="B40" s="10">
        <v>39.8546005616667</v>
      </c>
      <c r="C40" s="7">
        <v>0.95514170772483986</v>
      </c>
      <c r="D40" s="8">
        <v>0.23456287147421523</v>
      </c>
      <c r="E40" s="11"/>
      <c r="F40" s="12"/>
      <c r="H40" s="9">
        <v>6</v>
      </c>
      <c r="I40" s="10">
        <v>37.424230186666698</v>
      </c>
      <c r="J40" s="11">
        <v>0.55454274362914691</v>
      </c>
      <c r="K40" s="12">
        <v>0.12361928598355124</v>
      </c>
      <c r="L40" s="11">
        <v>1.3500912603282453</v>
      </c>
      <c r="M40" s="12">
        <v>0.16514100681728197</v>
      </c>
      <c r="V40" s="9">
        <v>6</v>
      </c>
      <c r="W40" s="10">
        <v>39.8546005616667</v>
      </c>
      <c r="X40" s="7">
        <f>C40*100/$P$8</f>
        <v>1.4875620923175061</v>
      </c>
      <c r="Y40" s="8">
        <v>21.160992288882611</v>
      </c>
      <c r="Z40" s="11"/>
      <c r="AA40" s="12"/>
      <c r="AC40" s="9">
        <v>6</v>
      </c>
      <c r="AD40" s="10">
        <v>39.8546005616667</v>
      </c>
      <c r="AE40" s="7">
        <f>J40*100/$P$8</f>
        <v>0.86365903333592942</v>
      </c>
      <c r="AF40" s="12">
        <v>20.669135634979792</v>
      </c>
      <c r="AG40" s="11"/>
      <c r="AH40" s="12"/>
    </row>
    <row r="41" spans="1:34" ht="16.5" thickBot="1" x14ac:dyDescent="0.3">
      <c r="A41" s="9">
        <v>7</v>
      </c>
      <c r="B41" s="10">
        <v>47.606810629999998</v>
      </c>
      <c r="C41" s="7">
        <v>2.0270569086524759</v>
      </c>
      <c r="D41" s="8">
        <v>0.36226279142214396</v>
      </c>
      <c r="E41" s="11"/>
      <c r="F41" s="12"/>
      <c r="H41" s="9">
        <v>7</v>
      </c>
      <c r="I41" s="10">
        <v>45.1762426833333</v>
      </c>
      <c r="J41" s="11">
        <v>1.4669604866958494</v>
      </c>
      <c r="K41" s="12">
        <v>0.32109330903309613</v>
      </c>
      <c r="L41" s="11">
        <v>1.4686488632174377</v>
      </c>
      <c r="M41" s="12">
        <v>0.28466108939922313</v>
      </c>
      <c r="V41" s="9">
        <v>7</v>
      </c>
      <c r="W41" s="10">
        <v>47.606810629999998</v>
      </c>
      <c r="X41" s="7">
        <f>C41*100/$P$9</f>
        <v>1.5901389127670511</v>
      </c>
      <c r="Y41" s="8">
        <v>20.502063452498732</v>
      </c>
      <c r="Z41" s="11"/>
      <c r="AA41" s="12"/>
      <c r="AC41" s="9">
        <v>7</v>
      </c>
      <c r="AD41" s="10">
        <v>47.606810629999998</v>
      </c>
      <c r="AE41" s="7">
        <f>J41*100/$P$9</f>
        <v>1.1507673728496597</v>
      </c>
      <c r="AF41" s="12">
        <v>50.713538272907037</v>
      </c>
      <c r="AG41" s="11"/>
      <c r="AH41" s="12"/>
    </row>
    <row r="42" spans="1:34" ht="16.5" thickBot="1" x14ac:dyDescent="0.3">
      <c r="A42" s="9">
        <v>8</v>
      </c>
      <c r="B42" s="10">
        <v>55.266515406666699</v>
      </c>
      <c r="C42" s="7">
        <v>2.0679452782864627</v>
      </c>
      <c r="D42" s="8">
        <v>0.33123716762664956</v>
      </c>
      <c r="E42" s="11"/>
      <c r="F42" s="12"/>
      <c r="H42" s="9">
        <v>8</v>
      </c>
      <c r="I42" s="10">
        <v>52.789450616666699</v>
      </c>
      <c r="J42" s="11">
        <v>1.7012296860002489</v>
      </c>
      <c r="K42" s="12">
        <v>0.34500212451382289</v>
      </c>
      <c r="L42" s="11">
        <v>1.8004370933678202</v>
      </c>
      <c r="M42" s="12">
        <v>0.28538593168397541</v>
      </c>
      <c r="V42" s="9">
        <v>8</v>
      </c>
      <c r="W42" s="10">
        <v>55.266515406666699</v>
      </c>
      <c r="X42" s="7">
        <f>C42*100/$P$10</f>
        <v>1.5416459764289288</v>
      </c>
      <c r="Y42" s="8">
        <v>19.774605935561542</v>
      </c>
      <c r="Z42" s="11"/>
      <c r="AA42" s="12"/>
      <c r="AC42" s="9">
        <v>8</v>
      </c>
      <c r="AD42" s="10">
        <v>55.266515406666699</v>
      </c>
      <c r="AE42" s="7">
        <f>J42*100/$P$10</f>
        <v>1.2682607842393905</v>
      </c>
      <c r="AF42" s="12">
        <v>43.576229408374722</v>
      </c>
      <c r="AG42" s="11"/>
      <c r="AH42" s="12"/>
    </row>
    <row r="43" spans="1:34" ht="16.5" thickBot="1" x14ac:dyDescent="0.3">
      <c r="A43" s="9">
        <v>9</v>
      </c>
      <c r="B43" s="10">
        <v>62.917503018333299</v>
      </c>
      <c r="C43" s="7">
        <v>2.060216149850556</v>
      </c>
      <c r="D43" s="8">
        <v>0.32783565787516561</v>
      </c>
      <c r="E43" s="11"/>
      <c r="F43" s="12"/>
      <c r="H43" s="9">
        <v>9</v>
      </c>
      <c r="I43" s="10">
        <v>60.403802798333302</v>
      </c>
      <c r="J43" s="11">
        <v>1.6947841057511961</v>
      </c>
      <c r="K43" s="12">
        <v>0.32113916942208526</v>
      </c>
      <c r="L43" s="11">
        <v>1.7802690947845581</v>
      </c>
      <c r="M43" s="12">
        <v>0.25815830727760758</v>
      </c>
      <c r="V43" s="9">
        <v>9</v>
      </c>
      <c r="W43" s="10">
        <v>62.917503018333299</v>
      </c>
      <c r="X43" s="7">
        <f>C43*100/$P$11</f>
        <v>1.5437638477515787</v>
      </c>
      <c r="Y43" s="8">
        <v>20.25712111946115</v>
      </c>
      <c r="Z43" s="11"/>
      <c r="AA43" s="12"/>
      <c r="AC43" s="9">
        <v>9</v>
      </c>
      <c r="AD43" s="10">
        <v>62.917503018333299</v>
      </c>
      <c r="AE43" s="7">
        <f>J43*100/$P$11</f>
        <v>1.2699378326844344</v>
      </c>
      <c r="AF43" s="12">
        <v>42.130608911159896</v>
      </c>
      <c r="AG43" s="11"/>
      <c r="AH43" s="12"/>
    </row>
    <row r="44" spans="1:34" ht="16.5" thickBot="1" x14ac:dyDescent="0.3">
      <c r="A44" s="9">
        <v>10</v>
      </c>
      <c r="B44" s="10">
        <v>70.683653031666694</v>
      </c>
      <c r="C44" s="7">
        <v>1.2226716716499044</v>
      </c>
      <c r="D44" s="8">
        <v>0.24177583992192284</v>
      </c>
      <c r="E44" s="11"/>
      <c r="F44" s="12"/>
      <c r="H44" s="9">
        <v>10</v>
      </c>
      <c r="I44" s="10">
        <v>68.137024421666695</v>
      </c>
      <c r="J44" s="11">
        <v>0.88834917312524342</v>
      </c>
      <c r="K44" s="12">
        <v>0.22566453342950632</v>
      </c>
      <c r="L44" s="11">
        <v>1.5098029356665992</v>
      </c>
      <c r="M44" s="12">
        <v>0.1477921038261085</v>
      </c>
      <c r="V44" s="9">
        <v>10</v>
      </c>
      <c r="W44" s="10">
        <v>70.683653031666694</v>
      </c>
      <c r="X44" s="7">
        <f>C44*100/$P$12</f>
        <v>1.4833288068713406</v>
      </c>
      <c r="Y44" s="8">
        <v>20.247772702355718</v>
      </c>
      <c r="Z44" s="11"/>
      <c r="AA44" s="12"/>
      <c r="AC44" s="9">
        <v>10</v>
      </c>
      <c r="AD44" s="10">
        <v>70.683653031666694</v>
      </c>
      <c r="AE44" s="7">
        <f>J44*100/$P$12</f>
        <v>1.0777332538332653</v>
      </c>
      <c r="AF44" s="12">
        <v>32.824107146312251</v>
      </c>
      <c r="AG44" s="11"/>
      <c r="AH44" s="12"/>
    </row>
    <row r="45" spans="1:34" ht="16.5" thickBot="1" x14ac:dyDescent="0.3">
      <c r="A45" s="9">
        <v>11</v>
      </c>
      <c r="B45" s="10">
        <v>78.374975346666702</v>
      </c>
      <c r="C45" s="7">
        <v>0.72732325073169957</v>
      </c>
      <c r="D45" s="8">
        <v>0.237041742074209</v>
      </c>
      <c r="E45" s="11"/>
      <c r="F45" s="12"/>
      <c r="H45" s="9">
        <v>11</v>
      </c>
      <c r="I45" s="10">
        <v>75.750909911666696</v>
      </c>
      <c r="J45" s="11">
        <v>0.44746108836746579</v>
      </c>
      <c r="K45" s="12">
        <v>0.13978102653386351</v>
      </c>
      <c r="L45" s="11">
        <v>1.5097459158147011</v>
      </c>
      <c r="M45" s="12">
        <v>0.1049834347508988</v>
      </c>
      <c r="V45" s="9">
        <v>11</v>
      </c>
      <c r="W45" s="10">
        <v>78.374975346666702</v>
      </c>
      <c r="X45" s="7">
        <f>C45*100/$P$13</f>
        <v>1.4816360674204239</v>
      </c>
      <c r="Y45" s="8">
        <v>21.670806443218172</v>
      </c>
      <c r="Z45" s="11"/>
      <c r="AA45" s="12"/>
      <c r="AC45" s="9">
        <v>11</v>
      </c>
      <c r="AD45" s="10">
        <v>78.374975346666702</v>
      </c>
      <c r="AE45" s="7">
        <f>J45*100/$P$13</f>
        <v>0.91152659649677248</v>
      </c>
      <c r="AF45" s="12">
        <v>22.282451218982814</v>
      </c>
      <c r="AG45" s="11"/>
      <c r="AH45" s="12"/>
    </row>
    <row r="46" spans="1:34" ht="16.5" thickBot="1" x14ac:dyDescent="0.3">
      <c r="A46" s="13">
        <v>12</v>
      </c>
      <c r="B46" s="14">
        <v>86.047670088333305</v>
      </c>
      <c r="C46" s="7">
        <v>0.46048146067198542</v>
      </c>
      <c r="D46" s="8">
        <v>0.24309300098432035</v>
      </c>
      <c r="E46" s="15"/>
      <c r="F46" s="16"/>
      <c r="H46" s="13">
        <v>12</v>
      </c>
      <c r="I46" s="14">
        <v>83.359610978333293</v>
      </c>
      <c r="J46" s="15">
        <v>0.30677349658493253</v>
      </c>
      <c r="K46" s="16">
        <v>0.1223062224891924</v>
      </c>
      <c r="L46" s="15">
        <v>1.3963908857754133</v>
      </c>
      <c r="M46" s="16">
        <v>0.15045318143647721</v>
      </c>
      <c r="V46" s="13">
        <v>12</v>
      </c>
      <c r="W46" s="14">
        <v>86.047670088333305</v>
      </c>
      <c r="X46" s="7">
        <f>C46*100/$P$14</f>
        <v>1.4129966384401451</v>
      </c>
      <c r="Y46" s="8">
        <v>22.373475343766977</v>
      </c>
      <c r="Z46" s="15"/>
      <c r="AA46" s="16"/>
      <c r="AC46" s="13">
        <v>12</v>
      </c>
      <c r="AD46" s="14">
        <v>86.047670088333305</v>
      </c>
      <c r="AE46" s="7">
        <f>J46*100/$P$14</f>
        <v>0.94134065420239021</v>
      </c>
      <c r="AF46" s="16">
        <v>17.19191176289435</v>
      </c>
      <c r="AG46" s="15"/>
      <c r="AH46" s="16"/>
    </row>
    <row r="49" spans="1:13" ht="19.5" thickBot="1" x14ac:dyDescent="0.35">
      <c r="A49" s="19" t="s">
        <v>40</v>
      </c>
      <c r="B49" s="19"/>
      <c r="C49" s="19"/>
      <c r="D49" s="19"/>
      <c r="E49" s="19"/>
      <c r="F49" s="19"/>
      <c r="H49" s="19" t="s">
        <v>20</v>
      </c>
      <c r="I49" s="19"/>
      <c r="J49" s="19"/>
      <c r="K49" s="19"/>
      <c r="L49" s="19"/>
      <c r="M49" s="19"/>
    </row>
    <row r="50" spans="1:13" ht="48" thickBot="1" x14ac:dyDescent="0.3">
      <c r="A50" s="1" t="s">
        <v>1</v>
      </c>
      <c r="B50" s="1" t="s">
        <v>2</v>
      </c>
      <c r="C50" s="2" t="s">
        <v>3</v>
      </c>
      <c r="D50" s="3" t="s">
        <v>4</v>
      </c>
      <c r="E50" s="2"/>
      <c r="F50" s="4"/>
      <c r="H50" s="1" t="s">
        <v>1</v>
      </c>
      <c r="I50" s="1" t="s">
        <v>2</v>
      </c>
      <c r="J50" s="2" t="s">
        <v>3</v>
      </c>
      <c r="K50" s="3" t="s">
        <v>4</v>
      </c>
      <c r="L50" s="2" t="s">
        <v>5</v>
      </c>
      <c r="M50" s="4" t="s">
        <v>4</v>
      </c>
    </row>
    <row r="51" spans="1:13" ht="16.5" thickBot="1" x14ac:dyDescent="0.3">
      <c r="A51" s="5">
        <v>1</v>
      </c>
      <c r="B51" s="6">
        <v>1.3398599683333301</v>
      </c>
      <c r="C51" s="7">
        <v>19.523502356918506</v>
      </c>
      <c r="D51" s="8">
        <v>2.621021843713037</v>
      </c>
      <c r="E51" s="7"/>
      <c r="F51" s="8"/>
      <c r="H51" s="5">
        <v>1</v>
      </c>
      <c r="I51" s="6">
        <v>1.3276759383333301</v>
      </c>
      <c r="J51" s="7">
        <v>8.0599598534329449</v>
      </c>
      <c r="K51" s="8">
        <v>1.8522034386247117</v>
      </c>
      <c r="L51" s="7">
        <v>21.258816011778883</v>
      </c>
      <c r="M51" s="8">
        <v>4.0751771380702735</v>
      </c>
    </row>
    <row r="52" spans="1:13" ht="16.5" thickBot="1" x14ac:dyDescent="0.3">
      <c r="A52" s="9">
        <v>2</v>
      </c>
      <c r="B52" s="10">
        <v>9.0173490966666705</v>
      </c>
      <c r="C52" s="7">
        <v>18.114422953765242</v>
      </c>
      <c r="D52" s="8">
        <v>2.4544419933474568</v>
      </c>
      <c r="E52" s="11"/>
      <c r="F52" s="12"/>
      <c r="H52" s="9">
        <v>2</v>
      </c>
      <c r="I52" s="10">
        <v>7.8895345883333299</v>
      </c>
      <c r="J52" s="11">
        <v>7.2283321479445348</v>
      </c>
      <c r="K52" s="12">
        <v>1.8685774322200415</v>
      </c>
      <c r="L52" s="11">
        <v>13.314866690272021</v>
      </c>
      <c r="M52" s="12">
        <v>2.7202931857812094</v>
      </c>
    </row>
    <row r="53" spans="1:13" ht="16.5" thickBot="1" x14ac:dyDescent="0.3">
      <c r="A53" s="9">
        <v>3</v>
      </c>
      <c r="B53" s="10">
        <v>16.665751208333301</v>
      </c>
      <c r="C53" s="7">
        <v>17.667110503547779</v>
      </c>
      <c r="D53" s="8">
        <v>2.4422926434826246</v>
      </c>
      <c r="E53" s="11"/>
      <c r="F53" s="12"/>
      <c r="H53" s="9">
        <v>3</v>
      </c>
      <c r="I53" s="10">
        <v>14.4482597266667</v>
      </c>
      <c r="J53" s="11">
        <v>6.9256137751285936</v>
      </c>
      <c r="K53" s="12">
        <v>1.8709513387644439</v>
      </c>
      <c r="L53" s="11">
        <v>13.310452165881037</v>
      </c>
      <c r="M53" s="12">
        <v>2.812430883887362</v>
      </c>
    </row>
    <row r="54" spans="1:13" ht="16.5" thickBot="1" x14ac:dyDescent="0.3">
      <c r="A54" s="9">
        <v>4</v>
      </c>
      <c r="B54" s="10">
        <v>24.469805953333299</v>
      </c>
      <c r="C54" s="7">
        <v>15.702482033358814</v>
      </c>
      <c r="D54" s="8">
        <v>2.2955494598893069</v>
      </c>
      <c r="E54" s="11"/>
      <c r="F54" s="12"/>
      <c r="H54" s="9">
        <v>4</v>
      </c>
      <c r="I54" s="10">
        <v>22.154523054999999</v>
      </c>
      <c r="J54" s="11">
        <v>6.2453737381457968</v>
      </c>
      <c r="K54" s="12">
        <v>1.8882920854320611</v>
      </c>
      <c r="L54" s="11">
        <v>13.5241138756711</v>
      </c>
      <c r="M54" s="12">
        <v>3.1214132782048312</v>
      </c>
    </row>
    <row r="55" spans="1:13" ht="16.5" thickBot="1" x14ac:dyDescent="0.3">
      <c r="A55" s="9">
        <v>5</v>
      </c>
      <c r="B55" s="10">
        <v>32.154817633333302</v>
      </c>
      <c r="C55" s="7">
        <v>13.731867072934691</v>
      </c>
      <c r="D55" s="8">
        <v>2.2853120017167696</v>
      </c>
      <c r="E55" s="11"/>
      <c r="F55" s="12"/>
      <c r="H55" s="9">
        <v>5</v>
      </c>
      <c r="I55" s="10">
        <v>29.776458139999999</v>
      </c>
      <c r="J55" s="11">
        <v>5.4457544988609774</v>
      </c>
      <c r="K55" s="12">
        <v>1.9057675061751393</v>
      </c>
      <c r="L55" s="11">
        <v>16.1861906553635</v>
      </c>
      <c r="M55" s="12">
        <v>2.8360118490636483</v>
      </c>
    </row>
    <row r="56" spans="1:13" ht="16.5" thickBot="1" x14ac:dyDescent="0.3">
      <c r="A56" s="9">
        <v>6</v>
      </c>
      <c r="B56" s="10">
        <v>39.8546005616667</v>
      </c>
      <c r="C56" s="7">
        <v>11.773911452692992</v>
      </c>
      <c r="D56" s="8">
        <v>2.2642884283058535</v>
      </c>
      <c r="E56" s="11"/>
      <c r="F56" s="12"/>
      <c r="H56" s="9">
        <v>6</v>
      </c>
      <c r="I56" s="10">
        <v>37.3965773183333</v>
      </c>
      <c r="J56" s="11">
        <v>4.5280289296750436</v>
      </c>
      <c r="K56" s="12">
        <v>1.9797973304889624</v>
      </c>
      <c r="L56" s="11">
        <v>17.364893584792551</v>
      </c>
      <c r="M56" s="12">
        <v>3.0360547120981689</v>
      </c>
    </row>
    <row r="57" spans="1:13" ht="16.5" thickBot="1" x14ac:dyDescent="0.3">
      <c r="A57" s="9">
        <v>7</v>
      </c>
      <c r="B57" s="10">
        <v>47.606810629999998</v>
      </c>
      <c r="C57" s="7">
        <v>21.480170195334924</v>
      </c>
      <c r="D57" s="8">
        <v>2.4054231628855378</v>
      </c>
      <c r="E57" s="11"/>
      <c r="F57" s="12"/>
      <c r="H57" s="9">
        <v>7</v>
      </c>
      <c r="I57" s="10">
        <v>45.113714545000001</v>
      </c>
      <c r="J57" s="11">
        <v>10.44531562804255</v>
      </c>
      <c r="K57" s="12">
        <v>1.8937027627862881</v>
      </c>
      <c r="L57" s="11">
        <v>14.878489025091433</v>
      </c>
      <c r="M57" s="12">
        <v>3.2604462478729692</v>
      </c>
    </row>
    <row r="58" spans="1:13" ht="16.5" thickBot="1" x14ac:dyDescent="0.3">
      <c r="A58" s="9">
        <v>8</v>
      </c>
      <c r="B58" s="10">
        <v>55.266515406666699</v>
      </c>
      <c r="C58" s="7">
        <v>21.897691284145193</v>
      </c>
      <c r="D58" s="8">
        <v>2.5139781697046892</v>
      </c>
      <c r="E58" s="11"/>
      <c r="F58" s="12"/>
      <c r="H58" s="9">
        <v>8</v>
      </c>
      <c r="I58" s="10">
        <v>52.718675310000002</v>
      </c>
      <c r="J58" s="11">
        <v>13.03325778053455</v>
      </c>
      <c r="K58" s="12">
        <v>1.8815933489948415</v>
      </c>
      <c r="L58" s="11">
        <v>19.171769308489285</v>
      </c>
      <c r="M58" s="12">
        <v>2.8238631937747001</v>
      </c>
    </row>
    <row r="59" spans="1:13" ht="16.5" thickBot="1" x14ac:dyDescent="0.3">
      <c r="A59" s="9">
        <v>9</v>
      </c>
      <c r="B59" s="10">
        <v>62.917503018333299</v>
      </c>
      <c r="C59" s="7">
        <v>21.719652274318605</v>
      </c>
      <c r="D59" s="8">
        <v>2.5388509486300497</v>
      </c>
      <c r="E59" s="11"/>
      <c r="F59" s="12"/>
      <c r="H59" s="9">
        <v>9</v>
      </c>
      <c r="I59" s="10">
        <v>60.343967196666704</v>
      </c>
      <c r="J59" s="11">
        <v>13.551280034883982</v>
      </c>
      <c r="K59" s="12">
        <v>1.6517260215105989</v>
      </c>
      <c r="L59" s="11">
        <v>19.875683283626582</v>
      </c>
      <c r="M59" s="12">
        <v>2.5296102509868392</v>
      </c>
    </row>
    <row r="60" spans="1:13" ht="16.5" thickBot="1" x14ac:dyDescent="0.3">
      <c r="A60" s="9">
        <v>10</v>
      </c>
      <c r="B60" s="10">
        <v>70.683653031666694</v>
      </c>
      <c r="C60" s="7">
        <v>14.698440873540363</v>
      </c>
      <c r="D60" s="8">
        <v>2.4009758694008334</v>
      </c>
      <c r="E60" s="11"/>
      <c r="F60" s="12"/>
      <c r="H60" s="9">
        <v>10</v>
      </c>
      <c r="I60" s="10">
        <v>68.085985801666695</v>
      </c>
      <c r="J60" s="11">
        <v>8.0587749365276178</v>
      </c>
      <c r="K60" s="12">
        <v>1.4694498249598753</v>
      </c>
      <c r="L60" s="11">
        <v>16.677435053767983</v>
      </c>
      <c r="M60" s="12">
        <v>2.9149829180575502</v>
      </c>
    </row>
    <row r="61" spans="1:13" ht="16.5" thickBot="1" x14ac:dyDescent="0.3">
      <c r="A61" s="9">
        <v>11</v>
      </c>
      <c r="B61" s="10">
        <v>78.374975346666702</v>
      </c>
      <c r="C61" s="7">
        <v>9.7649690857693781</v>
      </c>
      <c r="D61" s="8">
        <v>2.439588795574545</v>
      </c>
      <c r="E61" s="11"/>
      <c r="F61" s="12"/>
      <c r="H61" s="9">
        <v>11</v>
      </c>
      <c r="I61" s="10">
        <v>75.706957541666696</v>
      </c>
      <c r="J61" s="11">
        <v>4.2453167518419255</v>
      </c>
      <c r="K61" s="12">
        <v>1.8232045764812257</v>
      </c>
      <c r="L61" s="11">
        <v>17.085699046225152</v>
      </c>
      <c r="M61" s="12">
        <v>2.5515457157730097</v>
      </c>
    </row>
    <row r="62" spans="1:13" ht="16.5" thickBot="1" x14ac:dyDescent="0.3">
      <c r="A62" s="13">
        <v>12</v>
      </c>
      <c r="B62" s="14">
        <v>86.047670088333305</v>
      </c>
      <c r="C62" s="7">
        <v>6.9445902165562572</v>
      </c>
      <c r="D62" s="8">
        <v>2.2728621917920533</v>
      </c>
      <c r="E62" s="15"/>
      <c r="F62" s="16"/>
      <c r="H62" s="13">
        <v>12</v>
      </c>
      <c r="I62" s="14">
        <v>83.334343803333297</v>
      </c>
      <c r="J62" s="15">
        <v>2.9622031878508714</v>
      </c>
      <c r="K62" s="16">
        <v>2.1408538667177011</v>
      </c>
      <c r="L62" s="15">
        <v>16.00978328472565</v>
      </c>
      <c r="M62" s="16">
        <v>2.1937773681886683</v>
      </c>
    </row>
    <row r="65" spans="1:20" ht="19.5" thickBot="1" x14ac:dyDescent="0.35">
      <c r="A65" s="19" t="s">
        <v>40</v>
      </c>
      <c r="B65" s="19"/>
      <c r="C65" s="19"/>
      <c r="D65" s="19"/>
      <c r="E65" s="19"/>
      <c r="F65" s="19"/>
      <c r="H65" s="19" t="s">
        <v>16</v>
      </c>
      <c r="I65" s="19"/>
      <c r="J65" s="19"/>
      <c r="K65" s="19"/>
      <c r="L65" s="19"/>
      <c r="M65" s="19"/>
      <c r="O65" s="19" t="s">
        <v>24</v>
      </c>
      <c r="P65" s="19"/>
      <c r="Q65" s="19"/>
      <c r="R65" s="19"/>
      <c r="S65" s="19"/>
      <c r="T65" s="19"/>
    </row>
    <row r="66" spans="1:20" ht="48" thickBot="1" x14ac:dyDescent="0.3">
      <c r="A66" s="1" t="s">
        <v>1</v>
      </c>
      <c r="B66" s="1" t="s">
        <v>2</v>
      </c>
      <c r="C66" s="2" t="s">
        <v>3</v>
      </c>
      <c r="D66" s="3" t="s">
        <v>4</v>
      </c>
      <c r="E66" s="2"/>
      <c r="F66" s="4"/>
      <c r="H66" s="1" t="s">
        <v>1</v>
      </c>
      <c r="I66" s="1" t="s">
        <v>2</v>
      </c>
      <c r="J66" s="2" t="s">
        <v>3</v>
      </c>
      <c r="K66" s="3" t="s">
        <v>4</v>
      </c>
      <c r="L66" s="2" t="s">
        <v>5</v>
      </c>
      <c r="M66" s="4" t="s">
        <v>4</v>
      </c>
      <c r="O66" s="1" t="s">
        <v>1</v>
      </c>
      <c r="P66" s="1" t="s">
        <v>2</v>
      </c>
      <c r="Q66" s="2" t="s">
        <v>3</v>
      </c>
      <c r="R66" s="3" t="s">
        <v>4</v>
      </c>
      <c r="S66" s="2" t="s">
        <v>5</v>
      </c>
      <c r="T66" s="4" t="s">
        <v>4</v>
      </c>
    </row>
    <row r="67" spans="1:20" ht="16.5" thickBot="1" x14ac:dyDescent="0.3">
      <c r="A67" s="5">
        <v>1</v>
      </c>
      <c r="B67" s="6">
        <v>1.3398599683333301</v>
      </c>
      <c r="C67" s="7">
        <v>137.26941738269662</v>
      </c>
      <c r="D67" s="8">
        <v>24.543024607422399</v>
      </c>
      <c r="E67" s="7"/>
      <c r="F67" s="8"/>
      <c r="H67" s="5">
        <v>1</v>
      </c>
      <c r="I67" s="6">
        <v>1.3204921949999999</v>
      </c>
      <c r="J67" s="7">
        <v>121.66747903891844</v>
      </c>
      <c r="K67" s="8">
        <v>27.357389188458789</v>
      </c>
      <c r="L67" s="7"/>
      <c r="M67" s="8"/>
      <c r="O67" s="5">
        <v>1</v>
      </c>
      <c r="P67" s="6">
        <v>1.3204921949999999</v>
      </c>
      <c r="Q67" s="7">
        <v>135.3946810152332</v>
      </c>
      <c r="R67" s="8">
        <v>15.656639660325535</v>
      </c>
      <c r="S67" s="7"/>
      <c r="T67" s="8"/>
    </row>
    <row r="68" spans="1:20" ht="16.5" thickBot="1" x14ac:dyDescent="0.3">
      <c r="A68" s="9">
        <v>2</v>
      </c>
      <c r="B68" s="10">
        <v>9.0173490966666705</v>
      </c>
      <c r="C68" s="7">
        <v>125.21034619384312</v>
      </c>
      <c r="D68" s="8">
        <v>22.589725875894121</v>
      </c>
      <c r="E68" s="11"/>
      <c r="F68" s="12"/>
      <c r="H68" s="9">
        <v>2</v>
      </c>
      <c r="I68" s="10">
        <v>7.8800693883333297</v>
      </c>
      <c r="J68" s="11">
        <v>110.77867124240701</v>
      </c>
      <c r="K68" s="12">
        <v>25.463580132712742</v>
      </c>
      <c r="L68" s="11"/>
      <c r="M68" s="12"/>
      <c r="O68" s="9">
        <v>2</v>
      </c>
      <c r="P68" s="10">
        <v>7.8800693883333297</v>
      </c>
      <c r="Q68" s="11">
        <v>121.9595838739322</v>
      </c>
      <c r="R68" s="12">
        <v>15.694048144465963</v>
      </c>
      <c r="S68" s="11"/>
      <c r="T68" s="12"/>
    </row>
    <row r="69" spans="1:20" ht="16.5" thickBot="1" x14ac:dyDescent="0.3">
      <c r="A69" s="9">
        <v>3</v>
      </c>
      <c r="B69" s="10">
        <v>16.665751208333301</v>
      </c>
      <c r="C69" s="7">
        <v>122.42949247958569</v>
      </c>
      <c r="D69" s="8">
        <v>21.062301440526447</v>
      </c>
      <c r="E69" s="11"/>
      <c r="F69" s="12"/>
      <c r="H69" s="9">
        <v>3</v>
      </c>
      <c r="I69" s="10">
        <v>14.404675908333299</v>
      </c>
      <c r="J69" s="11">
        <v>108.79924098624322</v>
      </c>
      <c r="K69" s="12">
        <v>24.580180360063245</v>
      </c>
      <c r="L69" s="11"/>
      <c r="M69" s="12"/>
      <c r="O69" s="9">
        <v>3</v>
      </c>
      <c r="P69" s="10">
        <v>14.404675908333299</v>
      </c>
      <c r="Q69" s="11">
        <v>118.52826776094301</v>
      </c>
      <c r="R69" s="12">
        <v>15.603665162168534</v>
      </c>
      <c r="S69" s="11"/>
      <c r="T69" s="12"/>
    </row>
    <row r="70" spans="1:20" ht="16.5" thickBot="1" x14ac:dyDescent="0.3">
      <c r="A70" s="9">
        <v>4</v>
      </c>
      <c r="B70" s="10">
        <v>24.469805953333299</v>
      </c>
      <c r="C70" s="7">
        <v>106.68587234607799</v>
      </c>
      <c r="D70" s="8">
        <v>19.188784443009816</v>
      </c>
      <c r="E70" s="11"/>
      <c r="F70" s="12"/>
      <c r="H70" s="9">
        <v>4</v>
      </c>
      <c r="I70" s="10">
        <v>22.095857746666699</v>
      </c>
      <c r="J70" s="11">
        <v>98.031229794927725</v>
      </c>
      <c r="K70" s="12">
        <v>22.914411314991799</v>
      </c>
      <c r="L70" s="11"/>
      <c r="M70" s="12"/>
      <c r="O70" s="9">
        <v>4</v>
      </c>
      <c r="P70" s="10">
        <v>22.095857746666699</v>
      </c>
      <c r="Q70" s="11">
        <v>102.67021946579625</v>
      </c>
      <c r="R70" s="12">
        <v>14.958267069321485</v>
      </c>
      <c r="S70" s="11"/>
      <c r="T70" s="12"/>
    </row>
    <row r="71" spans="1:20" ht="16.5" thickBot="1" x14ac:dyDescent="0.3">
      <c r="A71" s="9">
        <v>5</v>
      </c>
      <c r="B71" s="10">
        <v>32.154817633333302</v>
      </c>
      <c r="C71" s="7">
        <v>88.034850503564201</v>
      </c>
      <c r="D71" s="8">
        <v>13.728275236528136</v>
      </c>
      <c r="E71" s="11"/>
      <c r="F71" s="12"/>
      <c r="H71" s="9">
        <v>5</v>
      </c>
      <c r="I71" s="10">
        <v>29.676702618333302</v>
      </c>
      <c r="J71" s="11">
        <v>83.464562452777585</v>
      </c>
      <c r="K71" s="12">
        <v>18.947192333540261</v>
      </c>
      <c r="L71" s="11"/>
      <c r="M71" s="12"/>
      <c r="O71" s="9">
        <v>5</v>
      </c>
      <c r="P71" s="10">
        <v>29.676702618333302</v>
      </c>
      <c r="Q71" s="11">
        <v>85.528198368596975</v>
      </c>
      <c r="R71" s="12">
        <v>14.708659415642215</v>
      </c>
      <c r="S71" s="11"/>
      <c r="T71" s="12"/>
    </row>
    <row r="72" spans="1:20" ht="16.5" thickBot="1" x14ac:dyDescent="0.3">
      <c r="A72" s="9">
        <v>6</v>
      </c>
      <c r="B72" s="10">
        <v>39.8546005616667</v>
      </c>
      <c r="C72" s="7">
        <v>72.641522078712327</v>
      </c>
      <c r="D72" s="8">
        <v>11.475318823880146</v>
      </c>
      <c r="E72" s="11"/>
      <c r="F72" s="12"/>
      <c r="H72" s="9">
        <v>6</v>
      </c>
      <c r="I72" s="10">
        <v>37.252254950000001</v>
      </c>
      <c r="J72" s="11">
        <v>70.66155052138707</v>
      </c>
      <c r="K72" s="12">
        <v>16.44577722100831</v>
      </c>
      <c r="L72" s="11"/>
      <c r="M72" s="12"/>
      <c r="O72" s="9">
        <v>6</v>
      </c>
      <c r="P72" s="10">
        <v>37.252254950000001</v>
      </c>
      <c r="Q72" s="11">
        <v>71.279521536548941</v>
      </c>
      <c r="R72" s="12">
        <v>13.995149594832984</v>
      </c>
      <c r="S72" s="11"/>
      <c r="T72" s="12"/>
    </row>
    <row r="73" spans="1:20" ht="16.5" thickBot="1" x14ac:dyDescent="0.3">
      <c r="A73" s="9">
        <v>7</v>
      </c>
      <c r="B73" s="10">
        <v>47.606810629999998</v>
      </c>
      <c r="C73" s="7">
        <v>171.09734968351236</v>
      </c>
      <c r="D73" s="8">
        <v>45.031088193899429</v>
      </c>
      <c r="E73" s="11"/>
      <c r="F73" s="12"/>
      <c r="H73" s="9">
        <v>7</v>
      </c>
      <c r="I73" s="10">
        <v>44.964429393333297</v>
      </c>
      <c r="J73" s="11">
        <v>161.06000975752801</v>
      </c>
      <c r="K73" s="12">
        <v>34.582963875470696</v>
      </c>
      <c r="L73" s="11"/>
      <c r="M73" s="12"/>
      <c r="O73" s="9">
        <v>7</v>
      </c>
      <c r="P73" s="10">
        <v>44.964429393333297</v>
      </c>
      <c r="Q73" s="11">
        <v>164.09638810774658</v>
      </c>
      <c r="R73" s="12">
        <v>15.043509890305625</v>
      </c>
      <c r="S73" s="11"/>
      <c r="T73" s="12"/>
    </row>
    <row r="74" spans="1:20" ht="16.5" thickBot="1" x14ac:dyDescent="0.3">
      <c r="A74" s="9">
        <v>8</v>
      </c>
      <c r="B74" s="10">
        <v>55.266515406666699</v>
      </c>
      <c r="C74" s="7">
        <v>185.54190331924963</v>
      </c>
      <c r="D74" s="8">
        <v>38.77326087683722</v>
      </c>
      <c r="E74" s="11"/>
      <c r="F74" s="12"/>
      <c r="H74" s="9">
        <v>8</v>
      </c>
      <c r="I74" s="10">
        <v>52.537328485000003</v>
      </c>
      <c r="J74" s="11">
        <v>192.46066422261421</v>
      </c>
      <c r="K74" s="12">
        <v>38.628510517734</v>
      </c>
      <c r="L74" s="11"/>
      <c r="M74" s="12"/>
      <c r="O74" s="9">
        <v>8</v>
      </c>
      <c r="P74" s="10">
        <v>52.537328485000003</v>
      </c>
      <c r="Q74" s="11">
        <v>167.13971986733463</v>
      </c>
      <c r="R74" s="12">
        <v>13.947715562055643</v>
      </c>
      <c r="S74" s="11"/>
      <c r="T74" s="12"/>
    </row>
    <row r="75" spans="1:20" ht="16.5" thickBot="1" x14ac:dyDescent="0.3">
      <c r="A75" s="9">
        <v>9</v>
      </c>
      <c r="B75" s="10">
        <v>62.917503018333299</v>
      </c>
      <c r="C75" s="7">
        <v>185.31582533465416</v>
      </c>
      <c r="D75" s="8">
        <v>37.304013832236492</v>
      </c>
      <c r="E75" s="11"/>
      <c r="F75" s="12"/>
      <c r="H75" s="9">
        <v>9</v>
      </c>
      <c r="I75" s="10">
        <v>60.155647561666697</v>
      </c>
      <c r="J75" s="11">
        <v>194.39100835307778</v>
      </c>
      <c r="K75" s="12">
        <v>38.751314147574668</v>
      </c>
      <c r="L75" s="11"/>
      <c r="M75" s="12"/>
      <c r="O75" s="9">
        <v>9</v>
      </c>
      <c r="P75" s="10">
        <v>60.155647561666697</v>
      </c>
      <c r="Q75" s="11">
        <v>165.07881585308741</v>
      </c>
      <c r="R75" s="12">
        <v>13.92307186374828</v>
      </c>
      <c r="S75" s="11"/>
      <c r="T75" s="12"/>
    </row>
    <row r="76" spans="1:20" ht="16.5" thickBot="1" x14ac:dyDescent="0.3">
      <c r="A76" s="9">
        <v>10</v>
      </c>
      <c r="B76" s="10">
        <v>70.683653031666694</v>
      </c>
      <c r="C76" s="7">
        <v>101.64691298206384</v>
      </c>
      <c r="D76" s="8">
        <v>23.822816050905303</v>
      </c>
      <c r="E76" s="11"/>
      <c r="F76" s="12"/>
      <c r="H76" s="9">
        <v>10</v>
      </c>
      <c r="I76" s="10">
        <v>67.902516516666694</v>
      </c>
      <c r="J76" s="11">
        <v>114.44955697161485</v>
      </c>
      <c r="K76" s="12">
        <v>24.44636920378203</v>
      </c>
      <c r="L76" s="11"/>
      <c r="M76" s="12"/>
      <c r="O76" s="9">
        <v>10</v>
      </c>
      <c r="P76" s="10">
        <v>67.902516516666694</v>
      </c>
      <c r="Q76" s="11">
        <v>90.831277564423686</v>
      </c>
      <c r="R76" s="12">
        <v>15.758367154561698</v>
      </c>
      <c r="S76" s="11"/>
      <c r="T76" s="12"/>
    </row>
    <row r="77" spans="1:20" ht="16.5" thickBot="1" x14ac:dyDescent="0.3">
      <c r="A77" s="9">
        <v>11</v>
      </c>
      <c r="B77" s="10">
        <v>78.374975346666702</v>
      </c>
      <c r="C77" s="7">
        <v>54.047151802196225</v>
      </c>
      <c r="D77" s="8">
        <v>11.009469456533399</v>
      </c>
      <c r="E77" s="11"/>
      <c r="F77" s="12"/>
      <c r="H77" s="9">
        <v>11</v>
      </c>
      <c r="I77" s="10">
        <v>75.490393331666695</v>
      </c>
      <c r="J77" s="11">
        <v>55.364951647453964</v>
      </c>
      <c r="K77" s="12">
        <v>14.676532043099067</v>
      </c>
      <c r="L77" s="11"/>
      <c r="M77" s="12"/>
      <c r="O77" s="9">
        <v>11</v>
      </c>
      <c r="P77" s="10">
        <v>75.490393331666695</v>
      </c>
      <c r="Q77" s="11">
        <v>47.901298504949082</v>
      </c>
      <c r="R77" s="12">
        <v>14.094219810847708</v>
      </c>
      <c r="S77" s="11"/>
      <c r="T77" s="12"/>
    </row>
    <row r="78" spans="1:20" ht="16.5" thickBot="1" x14ac:dyDescent="0.3">
      <c r="A78" s="13">
        <v>12</v>
      </c>
      <c r="B78" s="14">
        <v>86.047670088333305</v>
      </c>
      <c r="C78" s="7">
        <v>33.353571150922519</v>
      </c>
      <c r="D78" s="8">
        <v>11.514945227603905</v>
      </c>
      <c r="E78" s="15"/>
      <c r="F78" s="16"/>
      <c r="H78" s="13">
        <v>12</v>
      </c>
      <c r="I78" s="14">
        <v>83.0996978816667</v>
      </c>
      <c r="J78" s="15">
        <v>29.607038265762963</v>
      </c>
      <c r="K78" s="16">
        <v>10.264499361677338</v>
      </c>
      <c r="L78" s="15"/>
      <c r="M78" s="16"/>
      <c r="O78" s="13">
        <v>12</v>
      </c>
      <c r="P78" s="14">
        <v>83.0996978816667</v>
      </c>
      <c r="Q78" s="15">
        <v>28.734649623585803</v>
      </c>
      <c r="R78" s="16">
        <v>13.256534399153084</v>
      </c>
      <c r="S78" s="15"/>
      <c r="T78" s="16"/>
    </row>
    <row r="81" spans="1:20" ht="19.5" thickBot="1" x14ac:dyDescent="0.35">
      <c r="A81" s="19" t="s">
        <v>40</v>
      </c>
      <c r="B81" s="19"/>
      <c r="C81" s="19"/>
      <c r="D81" s="19"/>
      <c r="E81" s="19"/>
      <c r="F81" s="19"/>
      <c r="H81" s="19" t="s">
        <v>16</v>
      </c>
      <c r="I81" s="19"/>
      <c r="J81" s="19"/>
      <c r="K81" s="19"/>
      <c r="L81" s="19"/>
      <c r="M81" s="19"/>
      <c r="O81" s="19" t="s">
        <v>24</v>
      </c>
      <c r="P81" s="19"/>
      <c r="Q81" s="19"/>
      <c r="R81" s="19"/>
      <c r="S81" s="19"/>
      <c r="T81" s="19"/>
    </row>
    <row r="82" spans="1:20" ht="48" thickBot="1" x14ac:dyDescent="0.3">
      <c r="A82" s="1" t="s">
        <v>1</v>
      </c>
      <c r="B82" s="1" t="s">
        <v>2</v>
      </c>
      <c r="C82" s="2" t="s">
        <v>3</v>
      </c>
      <c r="D82" s="3" t="s">
        <v>4</v>
      </c>
      <c r="E82" s="2"/>
      <c r="F82" s="4"/>
      <c r="H82" s="1" t="s">
        <v>1</v>
      </c>
      <c r="I82" s="1" t="s">
        <v>2</v>
      </c>
      <c r="J82" s="2" t="s">
        <v>3</v>
      </c>
      <c r="K82" s="3" t="s">
        <v>4</v>
      </c>
      <c r="L82" s="2" t="s">
        <v>5</v>
      </c>
      <c r="M82" s="4" t="s">
        <v>4</v>
      </c>
      <c r="O82" s="1" t="s">
        <v>1</v>
      </c>
      <c r="P82" s="1" t="s">
        <v>2</v>
      </c>
      <c r="Q82" s="2" t="s">
        <v>3</v>
      </c>
      <c r="R82" s="3" t="s">
        <v>4</v>
      </c>
      <c r="S82" s="2" t="s">
        <v>5</v>
      </c>
      <c r="T82" s="4" t="s">
        <v>4</v>
      </c>
    </row>
    <row r="83" spans="1:20" ht="16.5" thickBot="1" x14ac:dyDescent="0.3">
      <c r="A83" s="5">
        <v>1</v>
      </c>
      <c r="B83" s="6">
        <v>1.3398599683333301</v>
      </c>
      <c r="C83" s="7">
        <v>15.475038406895443</v>
      </c>
      <c r="D83" s="8">
        <v>2.5924778350558166</v>
      </c>
      <c r="E83" s="7"/>
      <c r="F83" s="8"/>
      <c r="H83" s="5">
        <v>1</v>
      </c>
      <c r="I83" s="6">
        <v>1.3201255066666699</v>
      </c>
      <c r="J83" s="7">
        <v>7.2970229492913274</v>
      </c>
      <c r="K83" s="8">
        <v>2.8768194124798563</v>
      </c>
      <c r="L83" s="7"/>
      <c r="M83" s="8"/>
      <c r="O83" s="5">
        <v>1</v>
      </c>
      <c r="P83" s="6">
        <v>1.3201255066666699</v>
      </c>
      <c r="Q83" s="7">
        <v>16.448081746731322</v>
      </c>
      <c r="R83" s="8">
        <v>2.9241316618325728</v>
      </c>
      <c r="S83" s="7"/>
      <c r="T83" s="8"/>
    </row>
    <row r="84" spans="1:20" ht="16.5" thickBot="1" x14ac:dyDescent="0.3">
      <c r="A84" s="9">
        <v>2</v>
      </c>
      <c r="B84" s="10">
        <v>9.0173490966666705</v>
      </c>
      <c r="C84" s="7">
        <v>14.110077174018805</v>
      </c>
      <c r="D84" s="8">
        <v>2.4862624044111907</v>
      </c>
      <c r="E84" s="11"/>
      <c r="F84" s="12"/>
      <c r="H84" s="9">
        <v>2</v>
      </c>
      <c r="I84" s="10">
        <v>7.8563052433333302</v>
      </c>
      <c r="J84" s="11">
        <v>6.710278332898473</v>
      </c>
      <c r="K84" s="12">
        <v>2.5262306372212229</v>
      </c>
      <c r="L84" s="11"/>
      <c r="M84" s="12"/>
      <c r="O84" s="9">
        <v>2</v>
      </c>
      <c r="P84" s="10">
        <v>7.8563052433333302</v>
      </c>
      <c r="Q84" s="11">
        <v>15.136136271722323</v>
      </c>
      <c r="R84" s="12">
        <v>2.8793046861205016</v>
      </c>
      <c r="S84" s="11"/>
      <c r="T84" s="12"/>
    </row>
    <row r="85" spans="1:20" ht="16.5" thickBot="1" x14ac:dyDescent="0.3">
      <c r="A85" s="9">
        <v>3</v>
      </c>
      <c r="B85" s="10">
        <v>16.665751208333301</v>
      </c>
      <c r="C85" s="7">
        <v>13.753725719355955</v>
      </c>
      <c r="D85" s="8">
        <v>2.4396476895287185</v>
      </c>
      <c r="E85" s="11"/>
      <c r="F85" s="12"/>
      <c r="H85" s="9">
        <v>3</v>
      </c>
      <c r="I85" s="10">
        <v>14.39396251</v>
      </c>
      <c r="J85" s="11">
        <v>6.6404864466934095</v>
      </c>
      <c r="K85" s="12">
        <v>2.4182269458829961</v>
      </c>
      <c r="L85" s="11"/>
      <c r="M85" s="12"/>
      <c r="O85" s="9">
        <v>3</v>
      </c>
      <c r="P85" s="10">
        <v>14.39396251</v>
      </c>
      <c r="Q85" s="11">
        <v>14.858136773013046</v>
      </c>
      <c r="R85" s="12">
        <v>2.8244094096076435</v>
      </c>
      <c r="S85" s="11"/>
      <c r="T85" s="12"/>
    </row>
    <row r="86" spans="1:20" ht="16.5" thickBot="1" x14ac:dyDescent="0.3">
      <c r="A86" s="9">
        <v>4</v>
      </c>
      <c r="B86" s="10">
        <v>24.469805953333299</v>
      </c>
      <c r="C86" s="7">
        <v>12.002418305544717</v>
      </c>
      <c r="D86" s="8">
        <v>2.058783674201794</v>
      </c>
      <c r="E86" s="11"/>
      <c r="F86" s="12"/>
      <c r="H86" s="9">
        <v>4</v>
      </c>
      <c r="I86" s="10">
        <v>22.090158523333301</v>
      </c>
      <c r="J86" s="11">
        <v>6.1550277966942923</v>
      </c>
      <c r="K86" s="12">
        <v>2.1061492227080385</v>
      </c>
      <c r="L86" s="11"/>
      <c r="M86" s="12"/>
      <c r="O86" s="9">
        <v>4</v>
      </c>
      <c r="P86" s="10">
        <v>22.090158523333301</v>
      </c>
      <c r="Q86" s="11">
        <v>13.223350567796311</v>
      </c>
      <c r="R86" s="12">
        <v>2.5763998578397307</v>
      </c>
      <c r="S86" s="11"/>
      <c r="T86" s="12"/>
    </row>
    <row r="87" spans="1:20" ht="16.5" thickBot="1" x14ac:dyDescent="0.3">
      <c r="A87" s="9">
        <v>5</v>
      </c>
      <c r="B87" s="10">
        <v>32.154817633333302</v>
      </c>
      <c r="C87" s="7">
        <v>9.980502128602593</v>
      </c>
      <c r="D87" s="8">
        <v>1.7549556818186265</v>
      </c>
      <c r="E87" s="11"/>
      <c r="F87" s="12"/>
      <c r="H87" s="9">
        <v>5</v>
      </c>
      <c r="I87" s="10">
        <v>29.682225304999999</v>
      </c>
      <c r="J87" s="11">
        <v>5.338786663056811</v>
      </c>
      <c r="K87" s="12">
        <v>1.7727906352439315</v>
      </c>
      <c r="L87" s="11"/>
      <c r="M87" s="12"/>
      <c r="O87" s="9">
        <v>5</v>
      </c>
      <c r="P87" s="10">
        <v>29.682225304999999</v>
      </c>
      <c r="Q87" s="11">
        <v>11.33024788081244</v>
      </c>
      <c r="R87" s="12">
        <v>2.2596051653894018</v>
      </c>
      <c r="S87" s="11"/>
      <c r="T87" s="12"/>
    </row>
    <row r="88" spans="1:20" ht="16.5" thickBot="1" x14ac:dyDescent="0.3">
      <c r="A88" s="9">
        <v>6</v>
      </c>
      <c r="B88" s="10">
        <v>39.8546005616667</v>
      </c>
      <c r="C88" s="7">
        <v>8.2714705274029701</v>
      </c>
      <c r="D88" s="8">
        <v>1.5568403599447291</v>
      </c>
      <c r="E88" s="11"/>
      <c r="F88" s="12"/>
      <c r="H88" s="9">
        <v>6</v>
      </c>
      <c r="I88" s="10">
        <v>37.263558931666701</v>
      </c>
      <c r="J88" s="11">
        <v>4.4347037827526039</v>
      </c>
      <c r="K88" s="12">
        <v>1.5450084806196462</v>
      </c>
      <c r="L88" s="11"/>
      <c r="M88" s="12"/>
      <c r="O88" s="9">
        <v>6</v>
      </c>
      <c r="P88" s="10">
        <v>37.263558931666701</v>
      </c>
      <c r="Q88" s="11">
        <v>9.6208450097500346</v>
      </c>
      <c r="R88" s="12">
        <v>1.9402633786290935</v>
      </c>
      <c r="S88" s="11"/>
      <c r="T88" s="12"/>
    </row>
    <row r="89" spans="1:20" ht="16.5" thickBot="1" x14ac:dyDescent="0.3">
      <c r="A89" s="9">
        <v>7</v>
      </c>
      <c r="B89" s="10">
        <v>47.606810629999998</v>
      </c>
      <c r="C89" s="7">
        <v>18.090873074924307</v>
      </c>
      <c r="D89" s="8">
        <v>2.8829869369735093</v>
      </c>
      <c r="E89" s="11"/>
      <c r="F89" s="12"/>
      <c r="H89" s="9">
        <v>7</v>
      </c>
      <c r="I89" s="10">
        <v>44.984206416666702</v>
      </c>
      <c r="J89" s="11">
        <v>11.480367197773605</v>
      </c>
      <c r="K89" s="12">
        <v>2.9791340118624934</v>
      </c>
      <c r="L89" s="11"/>
      <c r="M89" s="12"/>
      <c r="O89" s="9">
        <v>7</v>
      </c>
      <c r="P89" s="10">
        <v>44.984206416666702</v>
      </c>
      <c r="Q89" s="11">
        <v>19.190532765878334</v>
      </c>
      <c r="R89" s="12">
        <v>2.7716324735257598</v>
      </c>
      <c r="S89" s="11"/>
      <c r="T89" s="12"/>
    </row>
    <row r="90" spans="1:20" ht="16.5" thickBot="1" x14ac:dyDescent="0.3">
      <c r="A90" s="9">
        <v>8</v>
      </c>
      <c r="B90" s="10">
        <v>55.266515406666699</v>
      </c>
      <c r="C90" s="7">
        <v>18.600005667477184</v>
      </c>
      <c r="D90" s="8">
        <v>2.9197594253727135</v>
      </c>
      <c r="E90" s="11"/>
      <c r="F90" s="12"/>
      <c r="H90" s="9">
        <v>8</v>
      </c>
      <c r="I90" s="10">
        <v>52.570096120000002</v>
      </c>
      <c r="J90" s="11">
        <v>14.167475641130451</v>
      </c>
      <c r="K90" s="12">
        <v>3.534351814998387</v>
      </c>
      <c r="L90" s="11"/>
      <c r="M90" s="12"/>
      <c r="O90" s="9">
        <v>8</v>
      </c>
      <c r="P90" s="10">
        <v>52.570096120000002</v>
      </c>
      <c r="Q90" s="11">
        <v>19.426571296701688</v>
      </c>
      <c r="R90" s="12">
        <v>2.6701725656995774</v>
      </c>
      <c r="S90" s="11"/>
      <c r="T90" s="12"/>
    </row>
    <row r="91" spans="1:20" ht="16.5" thickBot="1" x14ac:dyDescent="0.3">
      <c r="A91" s="9">
        <v>9</v>
      </c>
      <c r="B91" s="10">
        <v>62.917503018333299</v>
      </c>
      <c r="C91" s="7">
        <v>18.475759636022811</v>
      </c>
      <c r="D91" s="8">
        <v>2.9691813532756703</v>
      </c>
      <c r="E91" s="11"/>
      <c r="F91" s="12"/>
      <c r="H91" s="9">
        <v>9</v>
      </c>
      <c r="I91" s="10">
        <v>60.1611928033333</v>
      </c>
      <c r="J91" s="11">
        <v>14.417625448363314</v>
      </c>
      <c r="K91" s="12">
        <v>3.5205298843526429</v>
      </c>
      <c r="L91" s="11"/>
      <c r="M91" s="12"/>
      <c r="O91" s="9">
        <v>9</v>
      </c>
      <c r="P91" s="10">
        <v>60.1611928033333</v>
      </c>
      <c r="Q91" s="11">
        <v>19.167575678415421</v>
      </c>
      <c r="R91" s="12">
        <v>2.6667048164422376</v>
      </c>
      <c r="S91" s="11"/>
      <c r="T91" s="12"/>
    </row>
    <row r="92" spans="1:20" ht="16.5" thickBot="1" x14ac:dyDescent="0.3">
      <c r="A92" s="9">
        <v>10</v>
      </c>
      <c r="B92" s="10">
        <v>70.683653031666694</v>
      </c>
      <c r="C92" s="7">
        <v>10.877092707955923</v>
      </c>
      <c r="D92" s="8">
        <v>1.763462201109036</v>
      </c>
      <c r="E92" s="11"/>
      <c r="F92" s="12"/>
      <c r="H92" s="9">
        <v>10</v>
      </c>
      <c r="I92" s="10">
        <v>67.929420454999999</v>
      </c>
      <c r="J92" s="11">
        <v>7.22146664192526</v>
      </c>
      <c r="K92" s="12">
        <v>1.851519748181734</v>
      </c>
      <c r="L92" s="11"/>
      <c r="M92" s="12"/>
      <c r="O92" s="9">
        <v>10</v>
      </c>
      <c r="P92" s="10">
        <v>67.929420454999999</v>
      </c>
      <c r="Q92" s="11">
        <v>10.913440357702582</v>
      </c>
      <c r="R92" s="12">
        <v>1.8579738753326982</v>
      </c>
      <c r="S92" s="11"/>
      <c r="T92" s="12"/>
    </row>
    <row r="93" spans="1:20" ht="16.5" thickBot="1" x14ac:dyDescent="0.3">
      <c r="A93" s="9">
        <v>11</v>
      </c>
      <c r="B93" s="10">
        <v>78.374975346666702</v>
      </c>
      <c r="C93" s="7">
        <v>6.1233924153189365</v>
      </c>
      <c r="D93" s="8">
        <v>1.2586214928383741</v>
      </c>
      <c r="E93" s="11"/>
      <c r="F93" s="12"/>
      <c r="H93" s="9">
        <v>11</v>
      </c>
      <c r="I93" s="10">
        <v>75.518200338333301</v>
      </c>
      <c r="J93" s="11">
        <v>3.2299860066107575</v>
      </c>
      <c r="K93" s="12">
        <v>1.1478755627075035</v>
      </c>
      <c r="L93" s="11"/>
      <c r="M93" s="12"/>
      <c r="O93" s="9">
        <v>11</v>
      </c>
      <c r="P93" s="10">
        <v>75.518200338333301</v>
      </c>
      <c r="Q93" s="11">
        <v>6.0243442435830303</v>
      </c>
      <c r="R93" s="12">
        <v>1.06559952114863</v>
      </c>
      <c r="S93" s="11"/>
      <c r="T93" s="12"/>
    </row>
    <row r="94" spans="1:20" ht="16.5" thickBot="1" x14ac:dyDescent="0.3">
      <c r="A94" s="13">
        <v>12</v>
      </c>
      <c r="B94" s="14">
        <v>86.047670088333305</v>
      </c>
      <c r="C94" s="7">
        <v>3.8696568507204598</v>
      </c>
      <c r="D94" s="8">
        <v>1.0042077242056315</v>
      </c>
      <c r="E94" s="15"/>
      <c r="F94" s="16"/>
      <c r="H94" s="13">
        <v>12</v>
      </c>
      <c r="I94" s="14">
        <v>83.110230625</v>
      </c>
      <c r="J94" s="15">
        <v>2.084465653222916</v>
      </c>
      <c r="K94" s="16">
        <v>0.95519387626323426</v>
      </c>
      <c r="L94" s="15"/>
      <c r="M94" s="16"/>
      <c r="O94" s="13">
        <v>12</v>
      </c>
      <c r="P94" s="14">
        <v>83.110230625</v>
      </c>
      <c r="Q94" s="15">
        <v>3.6602609215947339</v>
      </c>
      <c r="R94" s="16">
        <v>0.79131476376887655</v>
      </c>
      <c r="S94" s="15"/>
      <c r="T94" s="16"/>
    </row>
    <row r="97" spans="1:20" ht="19.5" thickBot="1" x14ac:dyDescent="0.35">
      <c r="A97" s="19" t="s">
        <v>40</v>
      </c>
      <c r="B97" s="19"/>
      <c r="C97" s="19"/>
      <c r="D97" s="19"/>
      <c r="E97" s="19"/>
      <c r="F97" s="19"/>
      <c r="H97" s="19" t="s">
        <v>28</v>
      </c>
      <c r="I97" s="19"/>
      <c r="J97" s="19"/>
      <c r="K97" s="19"/>
      <c r="L97" s="19"/>
      <c r="M97" s="19"/>
      <c r="O97" s="19" t="s">
        <v>29</v>
      </c>
      <c r="P97" s="19"/>
      <c r="Q97" s="19"/>
      <c r="R97" s="19"/>
      <c r="S97" s="19"/>
      <c r="T97" s="19"/>
    </row>
    <row r="98" spans="1:20" ht="48" thickBot="1" x14ac:dyDescent="0.3">
      <c r="A98" s="1" t="s">
        <v>1</v>
      </c>
      <c r="B98" s="1" t="s">
        <v>2</v>
      </c>
      <c r="C98" s="2" t="s">
        <v>3</v>
      </c>
      <c r="D98" s="3" t="s">
        <v>4</v>
      </c>
      <c r="E98" s="2"/>
      <c r="F98" s="4"/>
      <c r="H98" s="1" t="s">
        <v>1</v>
      </c>
      <c r="I98" s="1" t="s">
        <v>2</v>
      </c>
      <c r="J98" s="2" t="s">
        <v>3</v>
      </c>
      <c r="K98" s="3" t="s">
        <v>4</v>
      </c>
      <c r="L98" s="2" t="s">
        <v>5</v>
      </c>
      <c r="M98" s="4" t="s">
        <v>4</v>
      </c>
      <c r="O98" s="1" t="s">
        <v>1</v>
      </c>
      <c r="P98" s="1" t="s">
        <v>2</v>
      </c>
      <c r="Q98" s="2" t="s">
        <v>3</v>
      </c>
      <c r="R98" s="3" t="s">
        <v>4</v>
      </c>
      <c r="S98" s="2" t="s">
        <v>5</v>
      </c>
      <c r="T98" s="4" t="s">
        <v>4</v>
      </c>
    </row>
    <row r="99" spans="1:20" ht="16.5" thickBot="1" x14ac:dyDescent="0.3">
      <c r="A99" s="5">
        <v>1</v>
      </c>
      <c r="B99" s="6">
        <v>1.3398599683333301</v>
      </c>
      <c r="C99" s="7">
        <v>146.87516781530121</v>
      </c>
      <c r="D99" s="8">
        <v>15.280364765669702</v>
      </c>
      <c r="E99" s="7"/>
      <c r="F99" s="8"/>
      <c r="H99" s="5">
        <v>1</v>
      </c>
      <c r="I99" s="6">
        <v>1.3214922516666701</v>
      </c>
      <c r="J99" s="7">
        <v>96.8210347794369</v>
      </c>
      <c r="K99" s="8">
        <v>20.248507003602665</v>
      </c>
      <c r="L99" s="7"/>
      <c r="M99" s="8"/>
      <c r="O99" s="5">
        <v>1</v>
      </c>
      <c r="P99" s="6">
        <v>1.3214922516666701</v>
      </c>
      <c r="Q99" s="7">
        <v>163.03354012586374</v>
      </c>
      <c r="R99" s="8">
        <v>17.937782996537408</v>
      </c>
      <c r="S99" s="7"/>
      <c r="T99" s="8"/>
    </row>
    <row r="100" spans="1:20" ht="16.5" thickBot="1" x14ac:dyDescent="0.3">
      <c r="A100" s="9">
        <v>2</v>
      </c>
      <c r="B100" s="10">
        <v>9.0173490966666705</v>
      </c>
      <c r="C100" s="7">
        <v>134.16390041550576</v>
      </c>
      <c r="D100" s="8">
        <v>14.293914279727057</v>
      </c>
      <c r="E100" s="11"/>
      <c r="F100" s="12"/>
      <c r="H100" s="9">
        <v>2</v>
      </c>
      <c r="I100" s="10">
        <v>7.86771472833333</v>
      </c>
      <c r="J100" s="11">
        <v>85.72380779093163</v>
      </c>
      <c r="K100" s="12">
        <v>17.661657530800078</v>
      </c>
      <c r="L100" s="11"/>
      <c r="M100" s="12"/>
      <c r="O100" s="9">
        <v>2</v>
      </c>
      <c r="P100" s="10">
        <v>7.86771472833333</v>
      </c>
      <c r="Q100" s="11">
        <v>147.214695654525</v>
      </c>
      <c r="R100" s="12">
        <v>16.697829864516564</v>
      </c>
      <c r="S100" s="11"/>
      <c r="T100" s="12"/>
    </row>
    <row r="101" spans="1:20" ht="16.5" thickBot="1" x14ac:dyDescent="0.3">
      <c r="A101" s="9">
        <v>3</v>
      </c>
      <c r="B101" s="10">
        <v>16.665751208333301</v>
      </c>
      <c r="C101" s="7">
        <v>129.94490856300354</v>
      </c>
      <c r="D101" s="8">
        <v>13.953181928521056</v>
      </c>
      <c r="E101" s="11"/>
      <c r="F101" s="12"/>
      <c r="H101" s="9">
        <v>3</v>
      </c>
      <c r="I101" s="10">
        <v>14.3862501366667</v>
      </c>
      <c r="J101" s="11">
        <v>82.130907303348764</v>
      </c>
      <c r="K101" s="12">
        <v>17.615517784668675</v>
      </c>
      <c r="L101" s="11"/>
      <c r="M101" s="12"/>
      <c r="O101" s="9">
        <v>3</v>
      </c>
      <c r="P101" s="10">
        <v>14.3862501366667</v>
      </c>
      <c r="Q101" s="11">
        <v>142.54871793006058</v>
      </c>
      <c r="R101" s="12">
        <v>15.805753456343144</v>
      </c>
      <c r="S101" s="11"/>
      <c r="T101" s="12"/>
    </row>
    <row r="102" spans="1:20" ht="16.5" thickBot="1" x14ac:dyDescent="0.3">
      <c r="A102" s="9">
        <v>4</v>
      </c>
      <c r="B102" s="10">
        <v>24.469805953333299</v>
      </c>
      <c r="C102" s="7">
        <v>117.74359145249336</v>
      </c>
      <c r="D102" s="8">
        <v>13.074993084951515</v>
      </c>
      <c r="E102" s="11"/>
      <c r="F102" s="12"/>
      <c r="H102" s="9">
        <v>4</v>
      </c>
      <c r="I102" s="10">
        <v>22.088856646666699</v>
      </c>
      <c r="J102" s="11">
        <v>77.796784897510335</v>
      </c>
      <c r="K102" s="12">
        <v>17.423603139147243</v>
      </c>
      <c r="L102" s="11"/>
      <c r="M102" s="12"/>
      <c r="O102" s="9">
        <v>4</v>
      </c>
      <c r="P102" s="10">
        <v>22.088856646666699</v>
      </c>
      <c r="Q102" s="11">
        <v>131.03254842289473</v>
      </c>
      <c r="R102" s="12">
        <v>13.993288884683921</v>
      </c>
      <c r="S102" s="11"/>
      <c r="T102" s="12"/>
    </row>
    <row r="103" spans="1:20" ht="16.5" thickBot="1" x14ac:dyDescent="0.3">
      <c r="A103" s="9">
        <v>5</v>
      </c>
      <c r="B103" s="10">
        <v>32.154817633333302</v>
      </c>
      <c r="C103" s="7">
        <v>104.55304975705542</v>
      </c>
      <c r="D103" s="8">
        <v>9.8104168977720416</v>
      </c>
      <c r="E103" s="11"/>
      <c r="F103" s="12"/>
      <c r="H103" s="9">
        <v>5</v>
      </c>
      <c r="I103" s="10">
        <v>29.657188593333299</v>
      </c>
      <c r="J103" s="11">
        <v>69.030085312518466</v>
      </c>
      <c r="K103" s="12">
        <v>16.808805646067267</v>
      </c>
      <c r="L103" s="11"/>
      <c r="M103" s="12"/>
      <c r="O103" s="9">
        <v>5</v>
      </c>
      <c r="P103" s="10">
        <v>29.657188593333299</v>
      </c>
      <c r="Q103" s="11">
        <v>115.52214520089433</v>
      </c>
      <c r="R103" s="12">
        <v>13.421704617365293</v>
      </c>
      <c r="S103" s="11"/>
      <c r="T103" s="12"/>
    </row>
    <row r="104" spans="1:20" ht="16.5" thickBot="1" x14ac:dyDescent="0.3">
      <c r="A104" s="9">
        <v>6</v>
      </c>
      <c r="B104" s="10">
        <v>39.8546005616667</v>
      </c>
      <c r="C104" s="7">
        <v>90.225911623525349</v>
      </c>
      <c r="D104" s="8">
        <v>8.7445666090296541</v>
      </c>
      <c r="E104" s="11"/>
      <c r="F104" s="12"/>
      <c r="H104" s="9">
        <v>6</v>
      </c>
      <c r="I104" s="10">
        <v>37.224430751666702</v>
      </c>
      <c r="J104" s="11">
        <v>58.348374736640686</v>
      </c>
      <c r="K104" s="12">
        <v>16.018979291712121</v>
      </c>
      <c r="L104" s="11"/>
      <c r="M104" s="12"/>
      <c r="O104" s="9">
        <v>6</v>
      </c>
      <c r="P104" s="10">
        <v>37.224430751666702</v>
      </c>
      <c r="Q104" s="11">
        <v>100.45146926161051</v>
      </c>
      <c r="R104" s="12">
        <v>12.132358471259995</v>
      </c>
      <c r="S104" s="11"/>
      <c r="T104" s="12"/>
    </row>
    <row r="105" spans="1:20" ht="16.5" thickBot="1" x14ac:dyDescent="0.3">
      <c r="A105" s="9">
        <v>7</v>
      </c>
      <c r="B105" s="10">
        <v>47.606810629999998</v>
      </c>
      <c r="C105" s="7">
        <v>162.9839584455589</v>
      </c>
      <c r="D105" s="8">
        <v>22.903803085679712</v>
      </c>
      <c r="E105" s="11"/>
      <c r="F105" s="12"/>
      <c r="H105" s="9">
        <v>7</v>
      </c>
      <c r="I105" s="10">
        <v>44.901005671666702</v>
      </c>
      <c r="J105" s="11">
        <v>128.74368793426973</v>
      </c>
      <c r="K105" s="12">
        <v>30.54510349020984</v>
      </c>
      <c r="L105" s="11"/>
      <c r="M105" s="12"/>
      <c r="O105" s="9">
        <v>7</v>
      </c>
      <c r="P105" s="10">
        <v>44.901005671666702</v>
      </c>
      <c r="Q105" s="11">
        <v>186.91723455763389</v>
      </c>
      <c r="R105" s="12">
        <v>22.253913321861678</v>
      </c>
      <c r="S105" s="11"/>
      <c r="T105" s="12"/>
    </row>
    <row r="106" spans="1:20" ht="16.5" thickBot="1" x14ac:dyDescent="0.3">
      <c r="A106" s="9">
        <v>8</v>
      </c>
      <c r="B106" s="10">
        <v>55.266515406666699</v>
      </c>
      <c r="C106" s="7">
        <v>176.72882374955796</v>
      </c>
      <c r="D106" s="8">
        <v>22.977463517899253</v>
      </c>
      <c r="E106" s="11"/>
      <c r="F106" s="12"/>
      <c r="H106" s="9">
        <v>8</v>
      </c>
      <c r="I106" s="10">
        <v>52.46415751</v>
      </c>
      <c r="J106" s="11">
        <v>156.76143758187933</v>
      </c>
      <c r="K106" s="12">
        <v>36.356563321711249</v>
      </c>
      <c r="L106" s="11"/>
      <c r="M106" s="12"/>
      <c r="O106" s="9">
        <v>8</v>
      </c>
      <c r="P106" s="10">
        <v>52.46415751</v>
      </c>
      <c r="Q106" s="11">
        <v>193.9295231688063</v>
      </c>
      <c r="R106" s="12">
        <v>20.157738266438397</v>
      </c>
      <c r="S106" s="11"/>
      <c r="T106" s="12"/>
    </row>
    <row r="107" spans="1:20" ht="16.5" thickBot="1" x14ac:dyDescent="0.3">
      <c r="A107" s="9">
        <v>9</v>
      </c>
      <c r="B107" s="10">
        <v>62.917503018333299</v>
      </c>
      <c r="C107" s="7">
        <v>175.89010518968959</v>
      </c>
      <c r="D107" s="8">
        <v>22.702629549986423</v>
      </c>
      <c r="E107" s="11"/>
      <c r="F107" s="12"/>
      <c r="H107" s="9">
        <v>9</v>
      </c>
      <c r="I107" s="10">
        <v>60.036540625000001</v>
      </c>
      <c r="J107" s="11">
        <v>157.53191354116501</v>
      </c>
      <c r="K107" s="12">
        <v>35.459502231679515</v>
      </c>
      <c r="L107" s="11"/>
      <c r="M107" s="12"/>
      <c r="O107" s="9">
        <v>9</v>
      </c>
      <c r="P107" s="10">
        <v>60.036540625000001</v>
      </c>
      <c r="Q107" s="11">
        <v>190.50997261515658</v>
      </c>
      <c r="R107" s="12">
        <v>20.246122932135638</v>
      </c>
      <c r="S107" s="11"/>
      <c r="T107" s="12"/>
    </row>
    <row r="108" spans="1:20" ht="16.5" thickBot="1" x14ac:dyDescent="0.3">
      <c r="A108" s="9">
        <v>10</v>
      </c>
      <c r="B108" s="10">
        <v>70.683653031666694</v>
      </c>
      <c r="C108" s="7">
        <v>115.13662903304203</v>
      </c>
      <c r="D108" s="8">
        <v>12.011150808926034</v>
      </c>
      <c r="E108" s="11"/>
      <c r="F108" s="12"/>
      <c r="H108" s="9">
        <v>10</v>
      </c>
      <c r="I108" s="10">
        <v>67.728799776666705</v>
      </c>
      <c r="J108" s="11">
        <v>102.42946736517608</v>
      </c>
      <c r="K108" s="12">
        <v>22.229962674852029</v>
      </c>
      <c r="L108" s="11"/>
      <c r="M108" s="12"/>
      <c r="O108" s="9">
        <v>10</v>
      </c>
      <c r="P108" s="10">
        <v>67.728799776666705</v>
      </c>
      <c r="Q108" s="11">
        <v>116.32589673244773</v>
      </c>
      <c r="R108" s="12">
        <v>11.339493724093911</v>
      </c>
      <c r="S108" s="11"/>
      <c r="T108" s="12"/>
    </row>
    <row r="109" spans="1:20" ht="16.5" thickBot="1" x14ac:dyDescent="0.3">
      <c r="A109" s="9">
        <v>11</v>
      </c>
      <c r="B109" s="10">
        <v>78.374975346666702</v>
      </c>
      <c r="C109" s="7">
        <v>72.182521800304116</v>
      </c>
      <c r="D109" s="8">
        <v>8.8835077696365712</v>
      </c>
      <c r="E109" s="11"/>
      <c r="F109" s="12"/>
      <c r="H109" s="9">
        <v>11</v>
      </c>
      <c r="I109" s="10">
        <v>75.3070498933333</v>
      </c>
      <c r="J109" s="11">
        <v>51.919999653024398</v>
      </c>
      <c r="K109" s="12">
        <v>18.836594621039112</v>
      </c>
      <c r="L109" s="11"/>
      <c r="M109" s="12"/>
      <c r="O109" s="9">
        <v>11</v>
      </c>
      <c r="P109" s="10">
        <v>75.3070498933333</v>
      </c>
      <c r="Q109" s="11">
        <v>66.51684020003249</v>
      </c>
      <c r="R109" s="12">
        <v>10.20865304369738</v>
      </c>
      <c r="S109" s="11"/>
      <c r="T109" s="12"/>
    </row>
    <row r="110" spans="1:20" ht="16.5" thickBot="1" x14ac:dyDescent="0.3">
      <c r="A110" s="13">
        <v>12</v>
      </c>
      <c r="B110" s="14">
        <v>86.047670088333305</v>
      </c>
      <c r="C110" s="7">
        <v>49.408413421735531</v>
      </c>
      <c r="D110" s="8">
        <v>6.7514820752080507</v>
      </c>
      <c r="E110" s="15"/>
      <c r="F110" s="16"/>
      <c r="H110" s="13">
        <v>12</v>
      </c>
      <c r="I110" s="14">
        <v>82.892396465000004</v>
      </c>
      <c r="J110" s="15">
        <v>33.738727218996637</v>
      </c>
      <c r="K110" s="16">
        <v>18.730112726888848</v>
      </c>
      <c r="L110" s="15"/>
      <c r="M110" s="16"/>
      <c r="O110" s="13">
        <v>12</v>
      </c>
      <c r="P110" s="14">
        <v>82.892396465000004</v>
      </c>
      <c r="Q110" s="15">
        <v>41.926391498777306</v>
      </c>
      <c r="R110" s="16">
        <v>10.336080359880714</v>
      </c>
      <c r="S110" s="15"/>
      <c r="T110" s="16"/>
    </row>
    <row r="113" spans="1:20" ht="19.5" thickBot="1" x14ac:dyDescent="0.35">
      <c r="A113" s="19" t="s">
        <v>40</v>
      </c>
      <c r="B113" s="19"/>
      <c r="C113" s="19"/>
      <c r="D113" s="19"/>
      <c r="E113" s="19"/>
      <c r="F113" s="19"/>
      <c r="H113" s="19" t="s">
        <v>33</v>
      </c>
      <c r="I113" s="19"/>
      <c r="J113" s="19"/>
      <c r="K113" s="19"/>
      <c r="L113" s="19"/>
      <c r="M113" s="19"/>
      <c r="O113" s="19" t="s">
        <v>34</v>
      </c>
      <c r="P113" s="19"/>
      <c r="Q113" s="19"/>
      <c r="R113" s="19"/>
      <c r="S113" s="19"/>
      <c r="T113" s="19"/>
    </row>
    <row r="114" spans="1:20" ht="48" thickBot="1" x14ac:dyDescent="0.3">
      <c r="A114" s="1" t="s">
        <v>1</v>
      </c>
      <c r="B114" s="1" t="s">
        <v>2</v>
      </c>
      <c r="C114" s="2" t="s">
        <v>3</v>
      </c>
      <c r="D114" s="3" t="s">
        <v>4</v>
      </c>
      <c r="E114" s="2"/>
      <c r="F114" s="4"/>
      <c r="H114" s="1" t="s">
        <v>1</v>
      </c>
      <c r="I114" s="1" t="s">
        <v>2</v>
      </c>
      <c r="J114" s="2" t="s">
        <v>3</v>
      </c>
      <c r="K114" s="3" t="s">
        <v>4</v>
      </c>
      <c r="L114" s="2" t="s">
        <v>5</v>
      </c>
      <c r="M114" s="4" t="s">
        <v>4</v>
      </c>
      <c r="O114" s="1" t="s">
        <v>1</v>
      </c>
      <c r="P114" s="1" t="s">
        <v>2</v>
      </c>
      <c r="Q114" s="2" t="s">
        <v>3</v>
      </c>
      <c r="R114" s="3" t="s">
        <v>4</v>
      </c>
      <c r="S114" s="2" t="s">
        <v>5</v>
      </c>
      <c r="T114" s="4" t="s">
        <v>4</v>
      </c>
    </row>
    <row r="115" spans="1:20" ht="16.5" thickBot="1" x14ac:dyDescent="0.3">
      <c r="A115" s="5">
        <v>1</v>
      </c>
      <c r="B115" s="6">
        <v>1.3398599683333301</v>
      </c>
      <c r="C115" s="7">
        <v>154.86792612464623</v>
      </c>
      <c r="D115" s="8">
        <v>25.526967392792226</v>
      </c>
      <c r="E115" s="7"/>
      <c r="F115" s="8"/>
      <c r="H115" s="5">
        <v>1</v>
      </c>
      <c r="I115" s="6">
        <v>1.3214922516666701</v>
      </c>
      <c r="J115" s="7">
        <v>109.62861235802143</v>
      </c>
      <c r="K115" s="8">
        <v>8.5695642304219533</v>
      </c>
      <c r="L115" s="7"/>
      <c r="M115" s="8"/>
      <c r="O115" s="5">
        <v>1</v>
      </c>
      <c r="P115" s="6">
        <v>1.3214922516666701</v>
      </c>
      <c r="Q115" s="7">
        <v>163.400943428452</v>
      </c>
      <c r="R115" s="8">
        <v>21.611369136491426</v>
      </c>
      <c r="S115" s="7"/>
      <c r="T115" s="8"/>
    </row>
    <row r="116" spans="1:20" ht="16.5" thickBot="1" x14ac:dyDescent="0.3">
      <c r="A116" s="9">
        <v>2</v>
      </c>
      <c r="B116" s="10">
        <v>9.0173490966666705</v>
      </c>
      <c r="C116" s="7">
        <v>139.98836669011109</v>
      </c>
      <c r="D116" s="8">
        <v>22.88427126372007</v>
      </c>
      <c r="E116" s="11"/>
      <c r="F116" s="12"/>
      <c r="H116" s="9">
        <v>2</v>
      </c>
      <c r="I116" s="10">
        <v>7.86771472833333</v>
      </c>
      <c r="J116" s="11">
        <v>96.617945159506888</v>
      </c>
      <c r="K116" s="12">
        <v>7.6017803287754013</v>
      </c>
      <c r="L116" s="11"/>
      <c r="M116" s="12"/>
      <c r="O116" s="9">
        <v>2</v>
      </c>
      <c r="P116" s="10">
        <v>7.86771472833333</v>
      </c>
      <c r="Q116" s="11">
        <v>146.63909491571931</v>
      </c>
      <c r="R116" s="12">
        <v>18.505111653408118</v>
      </c>
      <c r="S116" s="11"/>
      <c r="T116" s="12"/>
    </row>
    <row r="117" spans="1:20" ht="16.5" thickBot="1" x14ac:dyDescent="0.3">
      <c r="A117" s="9">
        <v>3</v>
      </c>
      <c r="B117" s="10">
        <v>16.665751208333301</v>
      </c>
      <c r="C117" s="7">
        <v>136.40536362344955</v>
      </c>
      <c r="D117" s="8">
        <v>23.105865746965151</v>
      </c>
      <c r="E117" s="11"/>
      <c r="F117" s="12"/>
      <c r="H117" s="9">
        <v>3</v>
      </c>
      <c r="I117" s="10">
        <v>14.3862501366667</v>
      </c>
      <c r="J117" s="11">
        <v>93.505397897054721</v>
      </c>
      <c r="K117" s="12">
        <v>7.4253069873374855</v>
      </c>
      <c r="L117" s="11"/>
      <c r="M117" s="12"/>
      <c r="O117" s="9">
        <v>3</v>
      </c>
      <c r="P117" s="10">
        <v>14.3862501366667</v>
      </c>
      <c r="Q117" s="11">
        <v>140.58707057310201</v>
      </c>
      <c r="R117" s="12">
        <v>19.258377796893722</v>
      </c>
      <c r="S117" s="11"/>
      <c r="T117" s="12"/>
    </row>
    <row r="118" spans="1:20" ht="16.5" thickBot="1" x14ac:dyDescent="0.3">
      <c r="A118" s="9">
        <v>4</v>
      </c>
      <c r="B118" s="10">
        <v>24.469805953333299</v>
      </c>
      <c r="C118" s="7">
        <v>121.56053865695094</v>
      </c>
      <c r="D118" s="8">
        <v>22.19456954861807</v>
      </c>
      <c r="E118" s="11"/>
      <c r="F118" s="12"/>
      <c r="H118" s="9">
        <v>4</v>
      </c>
      <c r="I118" s="10">
        <v>22.088856646666699</v>
      </c>
      <c r="J118" s="11">
        <v>85.213077267797289</v>
      </c>
      <c r="K118" s="12">
        <v>6.247524268838661</v>
      </c>
      <c r="L118" s="11"/>
      <c r="M118" s="12"/>
      <c r="O118" s="9">
        <v>4</v>
      </c>
      <c r="P118" s="10">
        <v>22.088856646666699</v>
      </c>
      <c r="Q118" s="11">
        <v>129.39591025740401</v>
      </c>
      <c r="R118" s="12">
        <v>17.512717826426151</v>
      </c>
      <c r="S118" s="11"/>
      <c r="T118" s="12"/>
    </row>
    <row r="119" spans="1:20" ht="16.5" thickBot="1" x14ac:dyDescent="0.3">
      <c r="A119" s="9">
        <v>5</v>
      </c>
      <c r="B119" s="10">
        <v>32.154817633333302</v>
      </c>
      <c r="C119" s="7">
        <v>103.72204274640239</v>
      </c>
      <c r="D119" s="8">
        <v>20.877436081531968</v>
      </c>
      <c r="E119" s="11"/>
      <c r="F119" s="12"/>
      <c r="H119" s="9">
        <v>5</v>
      </c>
      <c r="I119" s="10">
        <v>29.657188593333299</v>
      </c>
      <c r="J119" s="11">
        <v>76.105528466174974</v>
      </c>
      <c r="K119" s="12">
        <v>11.679994033897549</v>
      </c>
      <c r="L119" s="11"/>
      <c r="M119" s="12"/>
      <c r="O119" s="9">
        <v>5</v>
      </c>
      <c r="P119" s="10">
        <v>29.657188593333299</v>
      </c>
      <c r="Q119" s="11">
        <v>113.75189919158557</v>
      </c>
      <c r="R119" s="12">
        <v>17.331874318131131</v>
      </c>
      <c r="S119" s="11"/>
      <c r="T119" s="12"/>
    </row>
    <row r="120" spans="1:20" ht="16.5" thickBot="1" x14ac:dyDescent="0.3">
      <c r="A120" s="9">
        <v>6</v>
      </c>
      <c r="B120" s="10">
        <v>39.8546005616667</v>
      </c>
      <c r="C120" s="7">
        <v>89.342424374996753</v>
      </c>
      <c r="D120" s="8">
        <v>19.691116774146636</v>
      </c>
      <c r="E120" s="11"/>
      <c r="F120" s="12"/>
      <c r="H120" s="9">
        <v>6</v>
      </c>
      <c r="I120" s="10">
        <v>37.224430751666702</v>
      </c>
      <c r="J120" s="11">
        <v>61.071119036073974</v>
      </c>
      <c r="K120" s="12">
        <v>5.6998730439387026</v>
      </c>
      <c r="L120" s="11"/>
      <c r="M120" s="12"/>
      <c r="O120" s="9">
        <v>6</v>
      </c>
      <c r="P120" s="10">
        <v>37.224430751666702</v>
      </c>
      <c r="Q120" s="11">
        <v>97.50145595396512</v>
      </c>
      <c r="R120" s="12">
        <v>16.798486073549974</v>
      </c>
      <c r="S120" s="11"/>
      <c r="T120" s="12"/>
    </row>
    <row r="121" spans="1:20" ht="16.5" thickBot="1" x14ac:dyDescent="0.3">
      <c r="A121" s="9">
        <v>7</v>
      </c>
      <c r="B121" s="10">
        <v>47.606810629999998</v>
      </c>
      <c r="C121" s="7">
        <v>180.75309861367978</v>
      </c>
      <c r="D121" s="8">
        <v>28.539390795690259</v>
      </c>
      <c r="E121" s="11"/>
      <c r="F121" s="12"/>
      <c r="H121" s="9">
        <v>7</v>
      </c>
      <c r="I121" s="10">
        <v>44.901005671666702</v>
      </c>
      <c r="J121" s="11">
        <v>148.43467344648641</v>
      </c>
      <c r="K121" s="12">
        <v>11.906200688478924</v>
      </c>
      <c r="L121" s="11"/>
      <c r="M121" s="12"/>
      <c r="O121" s="9">
        <v>7</v>
      </c>
      <c r="P121" s="10">
        <v>44.901005671666702</v>
      </c>
      <c r="Q121" s="11">
        <v>191.81270824981587</v>
      </c>
      <c r="R121" s="12">
        <v>25.273502866297758</v>
      </c>
      <c r="S121" s="11"/>
      <c r="T121" s="12"/>
    </row>
    <row r="122" spans="1:20" ht="16.5" thickBot="1" x14ac:dyDescent="0.3">
      <c r="A122" s="9">
        <v>8</v>
      </c>
      <c r="B122" s="10">
        <v>55.266515406666699</v>
      </c>
      <c r="C122" s="7">
        <v>195.03797963473593</v>
      </c>
      <c r="D122" s="8">
        <v>31.769561790772801</v>
      </c>
      <c r="E122" s="11"/>
      <c r="F122" s="12"/>
      <c r="H122" s="9">
        <v>8</v>
      </c>
      <c r="I122" s="10">
        <v>52.46415751</v>
      </c>
      <c r="J122" s="11">
        <v>172.73179115384056</v>
      </c>
      <c r="K122" s="12">
        <v>11.103248241468394</v>
      </c>
      <c r="L122" s="11"/>
      <c r="M122" s="12"/>
      <c r="O122" s="9">
        <v>8</v>
      </c>
      <c r="P122" s="10">
        <v>52.46415751</v>
      </c>
      <c r="Q122" s="11">
        <v>198.8950041864193</v>
      </c>
      <c r="R122" s="12">
        <v>23.05489110524427</v>
      </c>
      <c r="S122" s="11"/>
      <c r="T122" s="12"/>
    </row>
    <row r="123" spans="1:20" ht="16.5" thickBot="1" x14ac:dyDescent="0.3">
      <c r="A123" s="9">
        <v>9</v>
      </c>
      <c r="B123" s="10">
        <v>62.917503018333299</v>
      </c>
      <c r="C123" s="7">
        <v>194.2362110532541</v>
      </c>
      <c r="D123" s="8">
        <v>32.933217490215114</v>
      </c>
      <c r="E123" s="11"/>
      <c r="F123" s="12"/>
      <c r="H123" s="9">
        <v>9</v>
      </c>
      <c r="I123" s="10">
        <v>60.036540625000001</v>
      </c>
      <c r="J123" s="11">
        <v>173.182914420618</v>
      </c>
      <c r="K123" s="12">
        <v>10.988494417540432</v>
      </c>
      <c r="L123" s="11"/>
      <c r="M123" s="12"/>
      <c r="O123" s="9">
        <v>9</v>
      </c>
      <c r="P123" s="10">
        <v>60.036540625000001</v>
      </c>
      <c r="Q123" s="11">
        <v>195.98245511489429</v>
      </c>
      <c r="R123" s="12">
        <v>23.159039429132839</v>
      </c>
      <c r="S123" s="11"/>
      <c r="T123" s="12"/>
    </row>
    <row r="124" spans="1:20" ht="16.5" thickBot="1" x14ac:dyDescent="0.3">
      <c r="A124" s="9">
        <v>10</v>
      </c>
      <c r="B124" s="10">
        <v>70.683653031666694</v>
      </c>
      <c r="C124" s="7">
        <v>119.31583670370237</v>
      </c>
      <c r="D124" s="8">
        <v>22.500375965396934</v>
      </c>
      <c r="E124" s="11"/>
      <c r="F124" s="12"/>
      <c r="H124" s="9">
        <v>10</v>
      </c>
      <c r="I124" s="10">
        <v>67.728799776666705</v>
      </c>
      <c r="J124" s="11">
        <v>105.8028580923112</v>
      </c>
      <c r="K124" s="12">
        <v>9.8103909642269826</v>
      </c>
      <c r="L124" s="11"/>
      <c r="M124" s="12"/>
      <c r="O124" s="9">
        <v>10</v>
      </c>
      <c r="P124" s="10">
        <v>67.728799776666705</v>
      </c>
      <c r="Q124" s="11">
        <v>113.57377964395437</v>
      </c>
      <c r="R124" s="12">
        <v>16.932135208776032</v>
      </c>
      <c r="S124" s="11"/>
      <c r="T124" s="12"/>
    </row>
    <row r="125" spans="1:20" ht="16.5" thickBot="1" x14ac:dyDescent="0.3">
      <c r="A125" s="9">
        <v>11</v>
      </c>
      <c r="B125" s="10">
        <v>78.374975346666702</v>
      </c>
      <c r="C125" s="7">
        <v>71.231659340210555</v>
      </c>
      <c r="D125" s="8">
        <v>18.827853056121768</v>
      </c>
      <c r="E125" s="11"/>
      <c r="F125" s="12"/>
      <c r="H125" s="9">
        <v>11</v>
      </c>
      <c r="I125" s="10">
        <v>75.3070498933333</v>
      </c>
      <c r="J125" s="11">
        <v>54.471967696362206</v>
      </c>
      <c r="K125" s="12">
        <v>6.5190489166484316</v>
      </c>
      <c r="L125" s="11"/>
      <c r="M125" s="12"/>
      <c r="O125" s="9">
        <v>11</v>
      </c>
      <c r="P125" s="10">
        <v>75.3070498933333</v>
      </c>
      <c r="Q125" s="11">
        <v>59.54585044297</v>
      </c>
      <c r="R125" s="12">
        <v>15.18789532786643</v>
      </c>
      <c r="S125" s="11"/>
      <c r="T125" s="12"/>
    </row>
    <row r="126" spans="1:20" ht="16.5" thickBot="1" x14ac:dyDescent="0.3">
      <c r="A126" s="13">
        <v>12</v>
      </c>
      <c r="B126" s="14">
        <v>86.047670088333305</v>
      </c>
      <c r="C126" s="7">
        <v>47.888592410488798</v>
      </c>
      <c r="D126" s="8">
        <v>16.855589913527133</v>
      </c>
      <c r="E126" s="15"/>
      <c r="F126" s="16"/>
      <c r="H126" s="13">
        <v>12</v>
      </c>
      <c r="I126" s="14">
        <v>82.892396465000004</v>
      </c>
      <c r="J126" s="15">
        <v>30.161984938937454</v>
      </c>
      <c r="K126" s="16">
        <v>6.5086648693425753</v>
      </c>
      <c r="L126" s="15"/>
      <c r="M126" s="16"/>
      <c r="O126" s="13">
        <v>12</v>
      </c>
      <c r="P126" s="14">
        <v>82.892396465000004</v>
      </c>
      <c r="Q126" s="15">
        <v>34.134654739206745</v>
      </c>
      <c r="R126" s="16">
        <v>13.310437133871719</v>
      </c>
      <c r="S126" s="15"/>
      <c r="T126" s="16"/>
    </row>
    <row r="129" spans="1:20" ht="19.5" thickBot="1" x14ac:dyDescent="0.35">
      <c r="A129" s="19" t="s">
        <v>40</v>
      </c>
      <c r="B129" s="19"/>
      <c r="C129" s="19"/>
      <c r="D129" s="19"/>
      <c r="E129" s="19"/>
      <c r="F129" s="19"/>
      <c r="H129" s="19" t="s">
        <v>38</v>
      </c>
      <c r="I129" s="19"/>
      <c r="J129" s="19"/>
      <c r="K129" s="19"/>
      <c r="L129" s="19"/>
      <c r="M129" s="19"/>
      <c r="O129" s="19" t="s">
        <v>39</v>
      </c>
      <c r="P129" s="19"/>
      <c r="Q129" s="19"/>
      <c r="R129" s="19"/>
      <c r="S129" s="19"/>
      <c r="T129" s="19"/>
    </row>
    <row r="130" spans="1:20" ht="48" thickBot="1" x14ac:dyDescent="0.3">
      <c r="A130" s="1" t="s">
        <v>1</v>
      </c>
      <c r="B130" s="1" t="s">
        <v>2</v>
      </c>
      <c r="C130" s="2" t="s">
        <v>3</v>
      </c>
      <c r="D130" s="3" t="s">
        <v>4</v>
      </c>
      <c r="E130" s="2"/>
      <c r="F130" s="4"/>
      <c r="H130" s="1" t="s">
        <v>1</v>
      </c>
      <c r="I130" s="1" t="s">
        <v>2</v>
      </c>
      <c r="J130" s="2" t="s">
        <v>3</v>
      </c>
      <c r="K130" s="3" t="s">
        <v>4</v>
      </c>
      <c r="L130" s="2" t="s">
        <v>5</v>
      </c>
      <c r="M130" s="4" t="s">
        <v>4</v>
      </c>
      <c r="O130" s="1" t="s">
        <v>1</v>
      </c>
      <c r="P130" s="1" t="s">
        <v>2</v>
      </c>
      <c r="Q130" s="2" t="s">
        <v>3</v>
      </c>
      <c r="R130" s="3" t="s">
        <v>4</v>
      </c>
      <c r="S130" s="2" t="s">
        <v>5</v>
      </c>
      <c r="T130" s="4" t="s">
        <v>4</v>
      </c>
    </row>
    <row r="131" spans="1:20" ht="16.5" thickBot="1" x14ac:dyDescent="0.3">
      <c r="A131" s="5">
        <v>1</v>
      </c>
      <c r="B131" s="6">
        <v>1.3398599683333301</v>
      </c>
      <c r="C131" s="7">
        <v>181.27487080380675</v>
      </c>
      <c r="D131" s="8">
        <v>41.174621317792017</v>
      </c>
      <c r="E131" s="7"/>
      <c r="F131" s="8"/>
      <c r="H131" s="5">
        <v>1</v>
      </c>
      <c r="I131" s="6">
        <v>1.3214922516666701</v>
      </c>
      <c r="J131" s="7">
        <v>144.94117706225683</v>
      </c>
      <c r="K131" s="8">
        <v>18.077777207836519</v>
      </c>
      <c r="L131" s="7"/>
      <c r="M131" s="8"/>
      <c r="O131" s="5">
        <v>1</v>
      </c>
      <c r="P131" s="6">
        <v>1.3214922516666701</v>
      </c>
      <c r="Q131" s="7">
        <v>181.58266630179955</v>
      </c>
      <c r="R131" s="8">
        <v>19.841340376515706</v>
      </c>
      <c r="S131" s="7"/>
      <c r="T131" s="8"/>
    </row>
    <row r="132" spans="1:20" ht="16.5" thickBot="1" x14ac:dyDescent="0.3">
      <c r="A132" s="9">
        <v>2</v>
      </c>
      <c r="B132" s="10">
        <v>9.0173490966666705</v>
      </c>
      <c r="C132" s="7">
        <v>166.12313029847701</v>
      </c>
      <c r="D132" s="8">
        <v>35.096423005009051</v>
      </c>
      <c r="E132" s="11"/>
      <c r="F132" s="12"/>
      <c r="H132" s="9">
        <v>2</v>
      </c>
      <c r="I132" s="10">
        <v>7.86771472833333</v>
      </c>
      <c r="J132" s="11">
        <v>127.72658219601847</v>
      </c>
      <c r="K132" s="12">
        <v>17.645602905774187</v>
      </c>
      <c r="L132" s="11"/>
      <c r="M132" s="12"/>
      <c r="O132" s="9">
        <v>2</v>
      </c>
      <c r="P132" s="10">
        <v>7.86771472833333</v>
      </c>
      <c r="Q132" s="11">
        <v>166.46621248322472</v>
      </c>
      <c r="R132" s="12">
        <v>18.810367374207583</v>
      </c>
      <c r="S132" s="11"/>
      <c r="T132" s="12"/>
    </row>
    <row r="133" spans="1:20" ht="16.5" thickBot="1" x14ac:dyDescent="0.3">
      <c r="A133" s="9">
        <v>3</v>
      </c>
      <c r="B133" s="10">
        <v>16.665751208333301</v>
      </c>
      <c r="C133" s="7">
        <v>161.92072639988336</v>
      </c>
      <c r="D133" s="8">
        <v>35.05823090028894</v>
      </c>
      <c r="E133" s="11"/>
      <c r="F133" s="12"/>
      <c r="H133" s="9">
        <v>3</v>
      </c>
      <c r="I133" s="10">
        <v>14.3862501366667</v>
      </c>
      <c r="J133" s="11">
        <v>123.04136394204876</v>
      </c>
      <c r="K133" s="12">
        <v>15.921547900855384</v>
      </c>
      <c r="L133" s="11"/>
      <c r="M133" s="12"/>
      <c r="O133" s="9">
        <v>3</v>
      </c>
      <c r="P133" s="10">
        <v>14.3862501366667</v>
      </c>
      <c r="Q133" s="11">
        <v>161.96417573700384</v>
      </c>
      <c r="R133" s="12">
        <v>18.523053294668749</v>
      </c>
      <c r="S133" s="11"/>
      <c r="T133" s="12"/>
    </row>
    <row r="134" spans="1:20" ht="16.5" thickBot="1" x14ac:dyDescent="0.3">
      <c r="A134" s="9">
        <v>4</v>
      </c>
      <c r="B134" s="10">
        <v>24.469805953333299</v>
      </c>
      <c r="C134" s="7">
        <v>143.63356996663529</v>
      </c>
      <c r="D134" s="8">
        <v>30.3702850490949</v>
      </c>
      <c r="E134" s="11"/>
      <c r="F134" s="12"/>
      <c r="H134" s="9">
        <v>4</v>
      </c>
      <c r="I134" s="10">
        <v>22.088856646666699</v>
      </c>
      <c r="J134" s="11">
        <v>110.52779598799712</v>
      </c>
      <c r="K134" s="12">
        <v>16.069885538729828</v>
      </c>
      <c r="L134" s="11"/>
      <c r="M134" s="12"/>
      <c r="O134" s="9">
        <v>4</v>
      </c>
      <c r="P134" s="10">
        <v>22.088856646666699</v>
      </c>
      <c r="Q134" s="11">
        <v>147.21411163505917</v>
      </c>
      <c r="R134" s="12">
        <v>18.374324563780302</v>
      </c>
      <c r="S134" s="11"/>
      <c r="T134" s="12"/>
    </row>
    <row r="135" spans="1:20" ht="16.5" thickBot="1" x14ac:dyDescent="0.3">
      <c r="A135" s="9">
        <v>5</v>
      </c>
      <c r="B135" s="10">
        <v>32.154817633333302</v>
      </c>
      <c r="C135" s="7">
        <v>123.54947071261267</v>
      </c>
      <c r="D135" s="8">
        <v>25.875240978352824</v>
      </c>
      <c r="E135" s="11"/>
      <c r="F135" s="12"/>
      <c r="H135" s="9">
        <v>5</v>
      </c>
      <c r="I135" s="10">
        <v>29.657188593333299</v>
      </c>
      <c r="J135" s="11">
        <v>92.400190801398807</v>
      </c>
      <c r="K135" s="12">
        <v>14.656540732386679</v>
      </c>
      <c r="L135" s="11"/>
      <c r="M135" s="12"/>
      <c r="O135" s="9">
        <v>5</v>
      </c>
      <c r="P135" s="10">
        <v>29.657188593333299</v>
      </c>
      <c r="Q135" s="11">
        <v>130.64511123139474</v>
      </c>
      <c r="R135" s="12">
        <v>17.759359076292387</v>
      </c>
      <c r="S135" s="11"/>
      <c r="T135" s="12"/>
    </row>
    <row r="136" spans="1:20" ht="16.5" thickBot="1" x14ac:dyDescent="0.3">
      <c r="A136" s="9">
        <v>6</v>
      </c>
      <c r="B136" s="10">
        <v>39.8546005616667</v>
      </c>
      <c r="C136" s="7">
        <v>104.55941411712939</v>
      </c>
      <c r="D136" s="8">
        <v>23.355858835846615</v>
      </c>
      <c r="E136" s="11"/>
      <c r="F136" s="12"/>
      <c r="H136" s="9">
        <v>6</v>
      </c>
      <c r="I136" s="10">
        <v>37.224430751666702</v>
      </c>
      <c r="J136" s="11">
        <v>74.033684116758607</v>
      </c>
      <c r="K136" s="12">
        <v>13.211650315689623</v>
      </c>
      <c r="L136" s="11"/>
      <c r="M136" s="12"/>
      <c r="O136" s="9">
        <v>6</v>
      </c>
      <c r="P136" s="10">
        <v>37.224430751666702</v>
      </c>
      <c r="Q136" s="11">
        <v>114.08800893161977</v>
      </c>
      <c r="R136" s="12">
        <v>17.373878906540455</v>
      </c>
      <c r="S136" s="11"/>
      <c r="T136" s="12"/>
    </row>
    <row r="137" spans="1:20" ht="16.5" thickBot="1" x14ac:dyDescent="0.3">
      <c r="A137" s="9">
        <v>7</v>
      </c>
      <c r="B137" s="10">
        <v>47.606810629999998</v>
      </c>
      <c r="C137" s="7">
        <v>217.38839927221173</v>
      </c>
      <c r="D137" s="8">
        <v>49.041336644015367</v>
      </c>
      <c r="E137" s="11"/>
      <c r="F137" s="12"/>
      <c r="H137" s="9">
        <v>7</v>
      </c>
      <c r="I137" s="10">
        <v>44.901005671666702</v>
      </c>
      <c r="J137" s="11">
        <v>220.97479648974149</v>
      </c>
      <c r="K137" s="12">
        <v>40.635531177248289</v>
      </c>
      <c r="L137" s="11"/>
      <c r="M137" s="12"/>
      <c r="O137" s="9">
        <v>7</v>
      </c>
      <c r="P137" s="10">
        <v>44.901005671666702</v>
      </c>
      <c r="Q137" s="11">
        <v>211.16654964710486</v>
      </c>
      <c r="R137" s="12">
        <v>21.522222384404323</v>
      </c>
      <c r="S137" s="11"/>
      <c r="T137" s="12"/>
    </row>
    <row r="138" spans="1:20" ht="16.5" thickBot="1" x14ac:dyDescent="0.3">
      <c r="A138" s="9">
        <v>8</v>
      </c>
      <c r="B138" s="10">
        <v>55.266515406666699</v>
      </c>
      <c r="C138" s="7">
        <v>226.81075301183793</v>
      </c>
      <c r="D138" s="8">
        <v>53.10652971379011</v>
      </c>
      <c r="E138" s="11"/>
      <c r="F138" s="12"/>
      <c r="H138" s="9">
        <v>8</v>
      </c>
      <c r="I138" s="10">
        <v>52.46415751</v>
      </c>
      <c r="J138" s="11">
        <v>258.43491246924879</v>
      </c>
      <c r="K138" s="12">
        <v>37.647027824269465</v>
      </c>
      <c r="L138" s="11"/>
      <c r="M138" s="12"/>
      <c r="O138" s="9">
        <v>8</v>
      </c>
      <c r="P138" s="10">
        <v>52.46415751</v>
      </c>
      <c r="Q138" s="11">
        <v>216.02122538191944</v>
      </c>
      <c r="R138" s="12">
        <v>19.604229303790756</v>
      </c>
      <c r="S138" s="11"/>
      <c r="T138" s="12"/>
    </row>
    <row r="139" spans="1:20" ht="16.5" thickBot="1" x14ac:dyDescent="0.3">
      <c r="A139" s="9">
        <v>9</v>
      </c>
      <c r="B139" s="10">
        <v>62.917503018333299</v>
      </c>
      <c r="C139" s="7">
        <v>224.92745905792034</v>
      </c>
      <c r="D139" s="8">
        <v>53.754204426776013</v>
      </c>
      <c r="E139" s="11"/>
      <c r="F139" s="12"/>
      <c r="H139" s="9">
        <v>9</v>
      </c>
      <c r="I139" s="10">
        <v>60.036540625000001</v>
      </c>
      <c r="J139" s="11">
        <v>258.90404321835109</v>
      </c>
      <c r="K139" s="12">
        <v>34.204749822150568</v>
      </c>
      <c r="L139" s="11"/>
      <c r="M139" s="12"/>
      <c r="O139" s="9">
        <v>9</v>
      </c>
      <c r="P139" s="10">
        <v>60.036540625000001</v>
      </c>
      <c r="Q139" s="11">
        <v>212.78161757881944</v>
      </c>
      <c r="R139" s="12">
        <v>19.397976742777203</v>
      </c>
      <c r="S139" s="11"/>
      <c r="T139" s="12"/>
    </row>
    <row r="140" spans="1:20" ht="16.5" thickBot="1" x14ac:dyDescent="0.3">
      <c r="A140" s="9">
        <v>10</v>
      </c>
      <c r="B140" s="10">
        <v>70.683653031666694</v>
      </c>
      <c r="C140" s="7">
        <v>136.48720430143828</v>
      </c>
      <c r="D140" s="8">
        <v>32.511964768405235</v>
      </c>
      <c r="E140" s="11"/>
      <c r="F140" s="12"/>
      <c r="H140" s="9">
        <v>10</v>
      </c>
      <c r="I140" s="10">
        <v>67.728799776666705</v>
      </c>
      <c r="J140" s="11">
        <v>138.95833521556017</v>
      </c>
      <c r="K140" s="12">
        <v>17.936959938114455</v>
      </c>
      <c r="L140" s="11"/>
      <c r="M140" s="12"/>
      <c r="O140" s="9">
        <v>10</v>
      </c>
      <c r="P140" s="10">
        <v>67.728799776666705</v>
      </c>
      <c r="Q140" s="11">
        <v>133.76363751560615</v>
      </c>
      <c r="R140" s="12">
        <v>18.133222063501577</v>
      </c>
      <c r="S140" s="11"/>
      <c r="T140" s="12"/>
    </row>
    <row r="141" spans="1:20" ht="16.5" thickBot="1" x14ac:dyDescent="0.3">
      <c r="A141" s="9">
        <v>11</v>
      </c>
      <c r="B141" s="10">
        <v>78.374975346666702</v>
      </c>
      <c r="C141" s="7">
        <v>78.485123396890302</v>
      </c>
      <c r="D141" s="8">
        <v>18.218463850587817</v>
      </c>
      <c r="E141" s="11"/>
      <c r="F141" s="12"/>
      <c r="H141" s="9">
        <v>11</v>
      </c>
      <c r="I141" s="10">
        <v>75.3070498933333</v>
      </c>
      <c r="J141" s="11">
        <v>57.455649882979849</v>
      </c>
      <c r="K141" s="12">
        <v>8.735732721451674</v>
      </c>
      <c r="L141" s="11"/>
      <c r="M141" s="12"/>
      <c r="O141" s="9">
        <v>11</v>
      </c>
      <c r="P141" s="10">
        <v>75.3070498933333</v>
      </c>
      <c r="Q141" s="11">
        <v>80.659771376862281</v>
      </c>
      <c r="R141" s="12">
        <v>17.930270884602457</v>
      </c>
      <c r="S141" s="11"/>
      <c r="T141" s="12"/>
    </row>
    <row r="142" spans="1:20" ht="16.5" thickBot="1" x14ac:dyDescent="0.3">
      <c r="A142" s="13">
        <v>12</v>
      </c>
      <c r="B142" s="14">
        <v>86.047670088333305</v>
      </c>
      <c r="C142" s="7">
        <v>49.817042736137665</v>
      </c>
      <c r="D142" s="8">
        <v>13.116434720803381</v>
      </c>
      <c r="E142" s="15"/>
      <c r="F142" s="16"/>
      <c r="H142" s="13">
        <v>12</v>
      </c>
      <c r="I142" s="14">
        <v>82.892396465000004</v>
      </c>
      <c r="J142" s="15">
        <v>33.616261421342422</v>
      </c>
      <c r="K142" s="16">
        <v>12.28968160971198</v>
      </c>
      <c r="L142" s="15"/>
      <c r="M142" s="16"/>
      <c r="O142" s="13">
        <v>12</v>
      </c>
      <c r="P142" s="14">
        <v>82.892396465000004</v>
      </c>
      <c r="Q142" s="15">
        <v>53.684757542949328</v>
      </c>
      <c r="R142" s="16">
        <v>16.883404502032949</v>
      </c>
      <c r="S142" s="15"/>
      <c r="T142" s="16"/>
    </row>
  </sheetData>
  <mergeCells count="29">
    <mergeCell ref="O129:T129"/>
    <mergeCell ref="H129:M129"/>
    <mergeCell ref="V1:AA1"/>
    <mergeCell ref="AC1:AH1"/>
    <mergeCell ref="V17:AA17"/>
    <mergeCell ref="AC17:AH17"/>
    <mergeCell ref="V33:AA33"/>
    <mergeCell ref="AC33:AH33"/>
    <mergeCell ref="O65:T65"/>
    <mergeCell ref="A97:F97"/>
    <mergeCell ref="A113:F113"/>
    <mergeCell ref="A129:F129"/>
    <mergeCell ref="H81:M81"/>
    <mergeCell ref="O81:T81"/>
    <mergeCell ref="H97:M97"/>
    <mergeCell ref="O97:T97"/>
    <mergeCell ref="H113:M113"/>
    <mergeCell ref="O113:T113"/>
    <mergeCell ref="A33:F33"/>
    <mergeCell ref="H33:M33"/>
    <mergeCell ref="A49:F49"/>
    <mergeCell ref="A65:F65"/>
    <mergeCell ref="A81:F81"/>
    <mergeCell ref="H49:M49"/>
    <mergeCell ref="H65:M65"/>
    <mergeCell ref="A1:F1"/>
    <mergeCell ref="H1:M1"/>
    <mergeCell ref="A17:F17"/>
    <mergeCell ref="H17:M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20201216</vt:lpstr>
      <vt:lpstr>20210302</vt:lpstr>
      <vt:lpstr>20210309</vt:lpstr>
      <vt:lpstr>20210616</vt:lpstr>
      <vt:lpstr>20210623</vt:lpstr>
      <vt:lpstr>20211207_AxPD13</vt:lpstr>
      <vt:lpstr>20211207_AxPD14</vt:lpstr>
      <vt:lpstr>20211207_AxPD15</vt:lpstr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2021-05-30T10:10:36Z</dcterms:created>
  <dcterms:modified xsi:type="dcterms:W3CDTF">2023-06-06T12:44:46Z</dcterms:modified>
</cp:coreProperties>
</file>