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Miro1 R285Q\SNpc\"/>
    </mc:Choice>
  </mc:AlternateContent>
  <xr:revisionPtr revIDLastSave="0" documentId="13_ncr:1_{662405CC-1912-4E7C-AFBC-7AACCBF87161}" xr6:coauthVersionLast="47" xr6:coauthVersionMax="47" xr10:uidLastSave="{00000000-0000-0000-0000-000000000000}"/>
  <bookViews>
    <workbookView xWindow="40365" yWindow="6510" windowWidth="13920" windowHeight="122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6" i="1"/>
  <c r="F55" i="1"/>
  <c r="F54" i="1"/>
  <c r="W53" i="1"/>
  <c r="F53" i="1"/>
  <c r="F52" i="1"/>
  <c r="F51" i="1"/>
  <c r="Y50" i="1"/>
  <c r="X50" i="1"/>
  <c r="W50" i="1"/>
  <c r="F50" i="1"/>
  <c r="F49" i="1"/>
  <c r="F48" i="1"/>
  <c r="F47" i="1"/>
  <c r="F46" i="1"/>
  <c r="F45" i="1"/>
  <c r="F44" i="1"/>
  <c r="F43" i="1"/>
  <c r="U42" i="1"/>
  <c r="T42" i="1"/>
  <c r="S42" i="1"/>
  <c r="F42" i="1"/>
  <c r="F41" i="1"/>
  <c r="F40" i="1"/>
  <c r="F39" i="1"/>
  <c r="F38" i="1"/>
  <c r="F37" i="1"/>
  <c r="F36" i="1"/>
  <c r="F35" i="1"/>
  <c r="F34" i="1"/>
  <c r="AA27" i="1"/>
  <c r="R27" i="1"/>
  <c r="M27" i="1"/>
  <c r="H27" i="1"/>
  <c r="C27" i="1"/>
  <c r="AA26" i="1"/>
  <c r="R26" i="1"/>
  <c r="M26" i="1"/>
  <c r="C26" i="1"/>
  <c r="AA25" i="1"/>
  <c r="R25" i="1"/>
  <c r="C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</calcChain>
</file>

<file path=xl/sharedStrings.xml><?xml version="1.0" encoding="utf-8"?>
<sst xmlns="http://schemas.openxmlformats.org/spreadsheetml/2006/main" count="331" uniqueCount="144">
  <si>
    <t>zone 1</t>
  </si>
  <si>
    <t>zone 2</t>
  </si>
  <si>
    <t>zone 3</t>
  </si>
  <si>
    <t>zone 4</t>
  </si>
  <si>
    <t>sorted</t>
  </si>
  <si>
    <t xml:space="preserve">wt 67 </t>
  </si>
  <si>
    <t>average both runs</t>
  </si>
  <si>
    <t>zone1</t>
  </si>
  <si>
    <t xml:space="preserve">zone2 </t>
  </si>
  <si>
    <t>zone3</t>
  </si>
  <si>
    <t>zone4</t>
  </si>
  <si>
    <t>total</t>
  </si>
  <si>
    <t>M</t>
  </si>
  <si>
    <t>Het 36</t>
  </si>
  <si>
    <t>F</t>
  </si>
  <si>
    <t>Het 57 (3)</t>
  </si>
  <si>
    <t>Het 36 (4)</t>
  </si>
  <si>
    <t>Hom 38 (4)</t>
  </si>
  <si>
    <t>Het 39</t>
  </si>
  <si>
    <t>het 58</t>
  </si>
  <si>
    <t>Het 39 (6)</t>
  </si>
  <si>
    <t>Hom 40 (4)</t>
  </si>
  <si>
    <t xml:space="preserve">wt 70 </t>
  </si>
  <si>
    <t>Het 46</t>
  </si>
  <si>
    <t>het 64 (3)</t>
  </si>
  <si>
    <t>Het 46 (3)</t>
  </si>
  <si>
    <t>Hom 48 (4)</t>
  </si>
  <si>
    <t xml:space="preserve">wt 42 </t>
  </si>
  <si>
    <t>het 49</t>
  </si>
  <si>
    <t>hom 37 (3)</t>
  </si>
  <si>
    <t>Het 47 (6)</t>
  </si>
  <si>
    <t>Hom 50 (5)</t>
  </si>
  <si>
    <t xml:space="preserve">wt 51 </t>
  </si>
  <si>
    <t>het 57</t>
  </si>
  <si>
    <t>hom 38 (3)</t>
  </si>
  <si>
    <t>Het 49 (5)</t>
  </si>
  <si>
    <t>Hom 52 (3)</t>
  </si>
  <si>
    <t xml:space="preserve">wt 161 </t>
  </si>
  <si>
    <t>het 58 (2)</t>
  </si>
  <si>
    <t>hom 40 (3)</t>
  </si>
  <si>
    <t>Het 57 (5)</t>
  </si>
  <si>
    <t>Hom 63 (4)</t>
  </si>
  <si>
    <t>het 64 (2)</t>
  </si>
  <si>
    <t>hom 48 (3)</t>
  </si>
  <si>
    <t>Het 58 (3)</t>
  </si>
  <si>
    <t>Hom 65 (5)</t>
  </si>
  <si>
    <t xml:space="preserve">Het 47 </t>
  </si>
  <si>
    <t>hom 37 (2)</t>
  </si>
  <si>
    <t>hom 50 (3)</t>
  </si>
  <si>
    <t>Het 64 (4)</t>
  </si>
  <si>
    <t>Hom 134 (6)</t>
  </si>
  <si>
    <t xml:space="preserve">Het 49 </t>
  </si>
  <si>
    <t>hom 38</t>
  </si>
  <si>
    <t>hom 52 (4)</t>
  </si>
  <si>
    <t>Hom 37 (5)</t>
  </si>
  <si>
    <t>Hom 135</t>
  </si>
  <si>
    <t xml:space="preserve">Het 57 </t>
  </si>
  <si>
    <t>hom 40</t>
  </si>
  <si>
    <t>hom 63</t>
  </si>
  <si>
    <t>Hom 38 (2)</t>
  </si>
  <si>
    <t>WT 26 (3)</t>
  </si>
  <si>
    <t xml:space="preserve">Het 58 </t>
  </si>
  <si>
    <t>hom 48</t>
  </si>
  <si>
    <t>hom 65 (3)</t>
  </si>
  <si>
    <t>Hom 40 (5)</t>
  </si>
  <si>
    <t>WT 42 (6)</t>
  </si>
  <si>
    <t xml:space="preserve">Hom 40 </t>
  </si>
  <si>
    <t>hom 50 (2)</t>
  </si>
  <si>
    <t>hom 134 (2)</t>
  </si>
  <si>
    <t>Hom 48 (5)</t>
  </si>
  <si>
    <t>WT 59 (4)</t>
  </si>
  <si>
    <t xml:space="preserve">Hom 48 </t>
  </si>
  <si>
    <t xml:space="preserve">hom 52 </t>
  </si>
  <si>
    <t>hom 135 (2)</t>
  </si>
  <si>
    <t>Hom 50 (4)</t>
  </si>
  <si>
    <t>WT 161 (4)</t>
  </si>
  <si>
    <t xml:space="preserve">Hom 50 </t>
  </si>
  <si>
    <t>hom 63 (2)</t>
  </si>
  <si>
    <t>wt 26 (2)</t>
  </si>
  <si>
    <t>Hom 52 (2)</t>
  </si>
  <si>
    <t>Het 36 (2)</t>
  </si>
  <si>
    <t xml:space="preserve">Hom 52 </t>
  </si>
  <si>
    <t>hom 65 (6)</t>
  </si>
  <si>
    <t>wt 42 (4)</t>
  </si>
  <si>
    <t>Hom 63 (3)</t>
  </si>
  <si>
    <t>Het 39 (3)</t>
  </si>
  <si>
    <t xml:space="preserve">Hom 134 </t>
  </si>
  <si>
    <t>wt 26</t>
  </si>
  <si>
    <t>wt 51 (4)</t>
  </si>
  <si>
    <t>Hom 65 (2)</t>
  </si>
  <si>
    <t>wt 42 (2)</t>
  </si>
  <si>
    <t>wt 67 (3)</t>
  </si>
  <si>
    <t>Hom 134 (5)</t>
  </si>
  <si>
    <t>Het 47 (3)</t>
  </si>
  <si>
    <t xml:space="preserve">WT 26 </t>
  </si>
  <si>
    <t>wt 51 (2)</t>
  </si>
  <si>
    <t>wt 70 (3)</t>
  </si>
  <si>
    <t>Hom 135 (3)</t>
  </si>
  <si>
    <t>Het 49 (6)</t>
  </si>
  <si>
    <t xml:space="preserve">WT 59 </t>
  </si>
  <si>
    <t>wt 59 (2)</t>
  </si>
  <si>
    <t>wt 161 (2)</t>
  </si>
  <si>
    <t>WT 26 (6)</t>
  </si>
  <si>
    <t>Het 57 (6)</t>
  </si>
  <si>
    <t xml:space="preserve">Het 64 </t>
  </si>
  <si>
    <t>wt 67 (5)</t>
  </si>
  <si>
    <t>Het 36 (5)</t>
  </si>
  <si>
    <t>WT 42 (5)</t>
  </si>
  <si>
    <t>Het 58 (5)</t>
  </si>
  <si>
    <t xml:space="preserve">Het 36 </t>
  </si>
  <si>
    <t>wt 70 (2)</t>
  </si>
  <si>
    <t>Het 39 (2)</t>
  </si>
  <si>
    <t>WT 51 (5)</t>
  </si>
  <si>
    <t>Het 64 (5)</t>
  </si>
  <si>
    <t xml:space="preserve">Het 39 </t>
  </si>
  <si>
    <t>wt 161 (3)</t>
  </si>
  <si>
    <t>Het 46 (4)</t>
  </si>
  <si>
    <t>WT 59 (3)</t>
  </si>
  <si>
    <t>Hom 37 (4)</t>
  </si>
  <si>
    <t xml:space="preserve">Hom 63 </t>
  </si>
  <si>
    <t>hom 134</t>
  </si>
  <si>
    <t>Het 47 (2)</t>
  </si>
  <si>
    <t>WT 161</t>
  </si>
  <si>
    <t>wt 67</t>
  </si>
  <si>
    <t xml:space="preserve">Hom 65 </t>
  </si>
  <si>
    <t>hom 135</t>
  </si>
  <si>
    <t>Het 49 (4)</t>
  </si>
  <si>
    <t>WT 67</t>
  </si>
  <si>
    <t>wt 70</t>
  </si>
  <si>
    <t xml:space="preserve">Hom 37 </t>
  </si>
  <si>
    <t>het 47</t>
  </si>
  <si>
    <t>wt 59</t>
  </si>
  <si>
    <t>WT 70</t>
  </si>
  <si>
    <t>wt 51</t>
  </si>
  <si>
    <t xml:space="preserve">Hom 38 </t>
  </si>
  <si>
    <t>all animals</t>
  </si>
  <si>
    <t>only females</t>
  </si>
  <si>
    <t>only males</t>
  </si>
  <si>
    <t>in square mm</t>
  </si>
  <si>
    <t xml:space="preserve">WT WT </t>
  </si>
  <si>
    <t>WT R285Q</t>
  </si>
  <si>
    <t>R285Q R285Q</t>
  </si>
  <si>
    <t>average</t>
  </si>
  <si>
    <t>old not stringent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</si>
</sst>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"/>
  <sheetViews>
    <sheetView tabSelected="1" workbookViewId="0">
      <selection sqref="A1:XFD1048576"/>
    </sheetView>
  </sheetViews>
  <sheetFormatPr defaultRowHeight="15" x14ac:dyDescent="0.25"/>
  <cols>
    <col min="3" max="3" width="17" bestFit="1" customWidth="1"/>
    <col min="8" max="8" width="17" bestFit="1" customWidth="1"/>
    <col min="17" max="17" width="11.42578125" bestFit="1" customWidth="1"/>
  </cols>
  <sheetData>
    <row r="1" spans="1:27" x14ac:dyDescent="0.25">
      <c r="B1" t="s">
        <v>0</v>
      </c>
      <c r="G1" t="s">
        <v>1</v>
      </c>
      <c r="K1" t="s">
        <v>2</v>
      </c>
      <c r="P1" t="s">
        <v>3</v>
      </c>
      <c r="U1" t="s">
        <v>4</v>
      </c>
      <c r="V1" t="s">
        <v>5</v>
      </c>
    </row>
    <row r="2" spans="1:27" x14ac:dyDescent="0.25">
      <c r="C2" t="s">
        <v>6</v>
      </c>
      <c r="H2" t="s">
        <v>6</v>
      </c>
      <c r="M2" t="s">
        <v>6</v>
      </c>
      <c r="R2" t="s">
        <v>6</v>
      </c>
      <c r="W2" t="s">
        <v>7</v>
      </c>
      <c r="X2" t="s">
        <v>8</v>
      </c>
      <c r="Y2" t="s">
        <v>9</v>
      </c>
      <c r="Z2" t="s">
        <v>10</v>
      </c>
      <c r="AA2" t="s">
        <v>11</v>
      </c>
    </row>
    <row r="3" spans="1:27" x14ac:dyDescent="0.25">
      <c r="A3" t="s">
        <v>12</v>
      </c>
      <c r="B3" t="s">
        <v>13</v>
      </c>
      <c r="C3">
        <v>42750.5</v>
      </c>
      <c r="F3" t="s">
        <v>14</v>
      </c>
      <c r="G3" t="s">
        <v>15</v>
      </c>
      <c r="H3">
        <v>84975.5</v>
      </c>
      <c r="K3" t="s">
        <v>12</v>
      </c>
      <c r="L3" t="s">
        <v>16</v>
      </c>
      <c r="M3">
        <v>106978</v>
      </c>
      <c r="P3" t="s">
        <v>12</v>
      </c>
      <c r="Q3" t="s">
        <v>17</v>
      </c>
      <c r="R3">
        <v>40908.5</v>
      </c>
      <c r="U3" t="s">
        <v>14</v>
      </c>
      <c r="V3" t="s">
        <v>5</v>
      </c>
      <c r="W3">
        <v>120763.5</v>
      </c>
      <c r="X3">
        <v>165789.5</v>
      </c>
      <c r="Y3">
        <v>237680.4</v>
      </c>
      <c r="Z3">
        <v>121812.20833333326</v>
      </c>
      <c r="AA3">
        <f t="shared" ref="AA3:AA27" si="0">SUM(W3:Z3)</f>
        <v>646045.60833333328</v>
      </c>
    </row>
    <row r="4" spans="1:27" x14ac:dyDescent="0.25">
      <c r="A4" t="s">
        <v>12</v>
      </c>
      <c r="B4" t="s">
        <v>18</v>
      </c>
      <c r="C4">
        <v>51921.5</v>
      </c>
      <c r="F4" t="s">
        <v>14</v>
      </c>
      <c r="G4" t="s">
        <v>19</v>
      </c>
      <c r="H4">
        <v>173334.5</v>
      </c>
      <c r="K4" t="s">
        <v>12</v>
      </c>
      <c r="L4" t="s">
        <v>20</v>
      </c>
      <c r="M4">
        <v>250929</v>
      </c>
      <c r="P4" t="s">
        <v>14</v>
      </c>
      <c r="Q4" t="s">
        <v>21</v>
      </c>
      <c r="R4">
        <v>54445.5</v>
      </c>
      <c r="U4" t="s">
        <v>14</v>
      </c>
      <c r="V4" t="s">
        <v>22</v>
      </c>
      <c r="W4">
        <v>24154.5</v>
      </c>
      <c r="X4">
        <v>70611.25</v>
      </c>
      <c r="Y4">
        <v>237680.4</v>
      </c>
      <c r="Z4">
        <v>121812.20833333326</v>
      </c>
      <c r="AA4">
        <f t="shared" si="0"/>
        <v>454258.35833333328</v>
      </c>
    </row>
    <row r="5" spans="1:27" x14ac:dyDescent="0.25">
      <c r="A5" t="s">
        <v>14</v>
      </c>
      <c r="B5" t="s">
        <v>23</v>
      </c>
      <c r="C5">
        <v>25156</v>
      </c>
      <c r="F5" t="s">
        <v>12</v>
      </c>
      <c r="G5" t="s">
        <v>24</v>
      </c>
      <c r="H5">
        <v>119155</v>
      </c>
      <c r="K5" t="s">
        <v>14</v>
      </c>
      <c r="L5" t="s">
        <v>25</v>
      </c>
      <c r="M5">
        <v>141937.25</v>
      </c>
      <c r="P5" t="s">
        <v>14</v>
      </c>
      <c r="Q5" t="s">
        <v>26</v>
      </c>
      <c r="R5">
        <v>53648</v>
      </c>
      <c r="U5" t="s">
        <v>14</v>
      </c>
      <c r="V5" t="s">
        <v>27</v>
      </c>
      <c r="W5">
        <v>81833</v>
      </c>
      <c r="X5">
        <v>226140.5</v>
      </c>
      <c r="Y5">
        <v>224127.5</v>
      </c>
      <c r="Z5">
        <v>117897.5</v>
      </c>
      <c r="AA5">
        <f t="shared" si="0"/>
        <v>649998.5</v>
      </c>
    </row>
    <row r="6" spans="1:27" x14ac:dyDescent="0.25">
      <c r="A6" t="s">
        <v>14</v>
      </c>
      <c r="B6" t="s">
        <v>28</v>
      </c>
      <c r="C6">
        <v>76655.5</v>
      </c>
      <c r="F6" t="s">
        <v>12</v>
      </c>
      <c r="G6" t="s">
        <v>29</v>
      </c>
      <c r="H6">
        <v>108508.5</v>
      </c>
      <c r="K6" t="s">
        <v>14</v>
      </c>
      <c r="L6" t="s">
        <v>30</v>
      </c>
      <c r="M6">
        <v>237329</v>
      </c>
      <c r="P6" t="s">
        <v>14</v>
      </c>
      <c r="Q6" t="s">
        <v>31</v>
      </c>
      <c r="R6">
        <v>101998.5</v>
      </c>
      <c r="U6" t="s">
        <v>14</v>
      </c>
      <c r="V6" t="s">
        <v>32</v>
      </c>
      <c r="W6">
        <v>127285</v>
      </c>
      <c r="X6">
        <v>196744</v>
      </c>
      <c r="Y6">
        <v>235129.5</v>
      </c>
      <c r="Z6">
        <v>121812.20833333326</v>
      </c>
      <c r="AA6">
        <f t="shared" si="0"/>
        <v>680970.70833333326</v>
      </c>
    </row>
    <row r="7" spans="1:27" x14ac:dyDescent="0.25">
      <c r="A7" t="s">
        <v>14</v>
      </c>
      <c r="B7" t="s">
        <v>33</v>
      </c>
      <c r="C7">
        <v>62772.25</v>
      </c>
      <c r="F7" t="s">
        <v>12</v>
      </c>
      <c r="G7" t="s">
        <v>34</v>
      </c>
      <c r="H7">
        <v>19690</v>
      </c>
      <c r="K7" t="s">
        <v>14</v>
      </c>
      <c r="L7" t="s">
        <v>35</v>
      </c>
      <c r="M7">
        <v>158299.5</v>
      </c>
      <c r="P7" t="s">
        <v>14</v>
      </c>
      <c r="Q7" t="s">
        <v>36</v>
      </c>
      <c r="R7">
        <v>123401.5</v>
      </c>
      <c r="U7" t="s">
        <v>14</v>
      </c>
      <c r="V7" t="s">
        <v>37</v>
      </c>
      <c r="W7">
        <v>106346.5</v>
      </c>
      <c r="X7">
        <v>250118</v>
      </c>
      <c r="Y7">
        <v>245138</v>
      </c>
      <c r="Z7">
        <v>181008</v>
      </c>
      <c r="AA7">
        <f t="shared" si="0"/>
        <v>782610.5</v>
      </c>
    </row>
    <row r="8" spans="1:27" x14ac:dyDescent="0.25">
      <c r="A8" t="s">
        <v>14</v>
      </c>
      <c r="B8" t="s">
        <v>38</v>
      </c>
      <c r="C8">
        <v>34945.5</v>
      </c>
      <c r="F8" t="s">
        <v>14</v>
      </c>
      <c r="G8" t="s">
        <v>39</v>
      </c>
      <c r="H8">
        <v>22693.5</v>
      </c>
      <c r="K8" t="s">
        <v>14</v>
      </c>
      <c r="L8" t="s">
        <v>40</v>
      </c>
      <c r="M8">
        <v>172918</v>
      </c>
      <c r="P8" t="s">
        <v>12</v>
      </c>
      <c r="Q8" t="s">
        <v>41</v>
      </c>
      <c r="R8">
        <v>12961</v>
      </c>
      <c r="U8" t="s">
        <v>14</v>
      </c>
      <c r="V8" t="s">
        <v>23</v>
      </c>
      <c r="W8">
        <v>25156</v>
      </c>
      <c r="X8">
        <v>170508</v>
      </c>
      <c r="Y8">
        <v>141937.25</v>
      </c>
      <c r="Z8">
        <v>82218</v>
      </c>
      <c r="AA8">
        <f t="shared" si="0"/>
        <v>419819.25</v>
      </c>
    </row>
    <row r="9" spans="1:27" x14ac:dyDescent="0.25">
      <c r="A9" t="s">
        <v>12</v>
      </c>
      <c r="B9" t="s">
        <v>42</v>
      </c>
      <c r="C9">
        <v>53574</v>
      </c>
      <c r="F9" t="s">
        <v>14</v>
      </c>
      <c r="G9" t="s">
        <v>43</v>
      </c>
      <c r="H9">
        <v>141443</v>
      </c>
      <c r="K9" t="s">
        <v>14</v>
      </c>
      <c r="L9" t="s">
        <v>44</v>
      </c>
      <c r="M9">
        <v>116066.5</v>
      </c>
      <c r="P9" t="s">
        <v>12</v>
      </c>
      <c r="Q9" t="s">
        <v>45</v>
      </c>
      <c r="R9">
        <v>27876</v>
      </c>
      <c r="U9" t="s">
        <v>14</v>
      </c>
      <c r="V9" t="s">
        <v>46</v>
      </c>
      <c r="W9">
        <v>49682.178571428572</v>
      </c>
      <c r="X9">
        <v>18564</v>
      </c>
      <c r="Y9">
        <v>237329</v>
      </c>
      <c r="Z9">
        <v>95040</v>
      </c>
      <c r="AA9">
        <f t="shared" si="0"/>
        <v>400615.17857142858</v>
      </c>
    </row>
    <row r="10" spans="1:27" x14ac:dyDescent="0.25">
      <c r="A10" t="s">
        <v>12</v>
      </c>
      <c r="B10" t="s">
        <v>47</v>
      </c>
      <c r="C10">
        <v>19299.5</v>
      </c>
      <c r="F10" t="s">
        <v>14</v>
      </c>
      <c r="G10" t="s">
        <v>48</v>
      </c>
      <c r="H10">
        <v>156009.5</v>
      </c>
      <c r="K10" t="s">
        <v>12</v>
      </c>
      <c r="L10" t="s">
        <v>49</v>
      </c>
      <c r="M10">
        <v>105784</v>
      </c>
      <c r="P10" t="s">
        <v>14</v>
      </c>
      <c r="Q10" t="s">
        <v>50</v>
      </c>
      <c r="R10">
        <v>115101.5</v>
      </c>
      <c r="U10" t="s">
        <v>14</v>
      </c>
      <c r="V10" t="s">
        <v>51</v>
      </c>
      <c r="W10">
        <v>76655.5</v>
      </c>
      <c r="X10">
        <v>107861</v>
      </c>
      <c r="Y10">
        <v>158299.5</v>
      </c>
      <c r="Z10">
        <v>68467.5</v>
      </c>
      <c r="AA10">
        <f t="shared" si="0"/>
        <v>411283.5</v>
      </c>
    </row>
    <row r="11" spans="1:27" x14ac:dyDescent="0.25">
      <c r="A11" t="s">
        <v>12</v>
      </c>
      <c r="B11" t="s">
        <v>52</v>
      </c>
      <c r="C11">
        <v>26099.5</v>
      </c>
      <c r="F11" t="s">
        <v>14</v>
      </c>
      <c r="G11" t="s">
        <v>53</v>
      </c>
      <c r="H11">
        <v>93650.75</v>
      </c>
      <c r="K11" t="s">
        <v>12</v>
      </c>
      <c r="L11" t="s">
        <v>54</v>
      </c>
      <c r="M11">
        <v>114386</v>
      </c>
      <c r="P11" t="s">
        <v>14</v>
      </c>
      <c r="Q11" t="s">
        <v>55</v>
      </c>
      <c r="R11">
        <v>50324.5</v>
      </c>
      <c r="U11" t="s">
        <v>14</v>
      </c>
      <c r="V11" t="s">
        <v>56</v>
      </c>
      <c r="W11">
        <v>62772.25</v>
      </c>
      <c r="X11">
        <v>84975.5</v>
      </c>
      <c r="Y11">
        <v>172918</v>
      </c>
      <c r="Z11">
        <v>117419.5</v>
      </c>
      <c r="AA11">
        <f t="shared" si="0"/>
        <v>438085.25</v>
      </c>
    </row>
    <row r="12" spans="1:27" x14ac:dyDescent="0.25">
      <c r="A12" t="s">
        <v>14</v>
      </c>
      <c r="B12" t="s">
        <v>57</v>
      </c>
      <c r="C12">
        <v>6085.5</v>
      </c>
      <c r="F12" t="s">
        <v>12</v>
      </c>
      <c r="G12" t="s">
        <v>58</v>
      </c>
      <c r="H12">
        <v>15068</v>
      </c>
      <c r="K12" t="s">
        <v>12</v>
      </c>
      <c r="L12" t="s">
        <v>59</v>
      </c>
      <c r="M12">
        <v>39039</v>
      </c>
      <c r="P12" t="s">
        <v>12</v>
      </c>
      <c r="Q12" t="s">
        <v>60</v>
      </c>
      <c r="R12">
        <v>60500.5</v>
      </c>
      <c r="U12" t="s">
        <v>14</v>
      </c>
      <c r="V12" t="s">
        <v>61</v>
      </c>
      <c r="W12">
        <v>34945.5</v>
      </c>
      <c r="X12">
        <v>173334.5</v>
      </c>
      <c r="Y12">
        <v>116066.5</v>
      </c>
      <c r="Z12">
        <v>31886</v>
      </c>
      <c r="AA12">
        <f t="shared" si="0"/>
        <v>356232.5</v>
      </c>
    </row>
    <row r="13" spans="1:27" x14ac:dyDescent="0.25">
      <c r="A13" t="s">
        <v>14</v>
      </c>
      <c r="B13" t="s">
        <v>62</v>
      </c>
      <c r="C13">
        <v>23076.5</v>
      </c>
      <c r="F13" t="s">
        <v>12</v>
      </c>
      <c r="G13" t="s">
        <v>63</v>
      </c>
      <c r="H13">
        <v>119026</v>
      </c>
      <c r="K13" t="s">
        <v>14</v>
      </c>
      <c r="L13" t="s">
        <v>64</v>
      </c>
      <c r="M13">
        <v>123965.5</v>
      </c>
      <c r="P13" t="s">
        <v>14</v>
      </c>
      <c r="Q13" t="s">
        <v>65</v>
      </c>
      <c r="R13">
        <v>117897.5</v>
      </c>
      <c r="U13" t="s">
        <v>14</v>
      </c>
      <c r="V13" t="s">
        <v>66</v>
      </c>
      <c r="W13">
        <v>6085.5</v>
      </c>
      <c r="X13">
        <v>22693.5</v>
      </c>
      <c r="Y13">
        <v>123965.5</v>
      </c>
      <c r="Z13">
        <v>54445.5</v>
      </c>
      <c r="AA13">
        <f t="shared" si="0"/>
        <v>207190</v>
      </c>
    </row>
    <row r="14" spans="1:27" x14ac:dyDescent="0.25">
      <c r="A14" t="s">
        <v>14</v>
      </c>
      <c r="B14" t="s">
        <v>67</v>
      </c>
      <c r="C14">
        <v>45730.5</v>
      </c>
      <c r="F14" t="s">
        <v>14</v>
      </c>
      <c r="G14" t="s">
        <v>68</v>
      </c>
      <c r="H14">
        <v>110565.83333333299</v>
      </c>
      <c r="K14" t="s">
        <v>14</v>
      </c>
      <c r="L14" t="s">
        <v>69</v>
      </c>
      <c r="M14">
        <v>180316.5</v>
      </c>
      <c r="P14" t="s">
        <v>12</v>
      </c>
      <c r="Q14" t="s">
        <v>70</v>
      </c>
      <c r="R14">
        <v>127842.83333333299</v>
      </c>
      <c r="U14" t="s">
        <v>14</v>
      </c>
      <c r="V14" t="s">
        <v>71</v>
      </c>
      <c r="W14">
        <v>23076.5</v>
      </c>
      <c r="X14">
        <v>141443</v>
      </c>
      <c r="Y14">
        <v>180316.5</v>
      </c>
      <c r="Z14">
        <v>53648</v>
      </c>
      <c r="AA14">
        <f t="shared" si="0"/>
        <v>398484</v>
      </c>
    </row>
    <row r="15" spans="1:27" x14ac:dyDescent="0.25">
      <c r="A15" t="s">
        <v>14</v>
      </c>
      <c r="B15" t="s">
        <v>72</v>
      </c>
      <c r="C15">
        <v>31952</v>
      </c>
      <c r="F15" t="s">
        <v>14</v>
      </c>
      <c r="G15" t="s">
        <v>73</v>
      </c>
      <c r="H15">
        <v>154761</v>
      </c>
      <c r="K15" t="s">
        <v>14</v>
      </c>
      <c r="L15" t="s">
        <v>74</v>
      </c>
      <c r="M15">
        <v>145822.5</v>
      </c>
      <c r="P15" t="s">
        <v>14</v>
      </c>
      <c r="Q15" t="s">
        <v>75</v>
      </c>
      <c r="R15">
        <v>181008</v>
      </c>
      <c r="U15" t="s">
        <v>14</v>
      </c>
      <c r="V15" t="s">
        <v>76</v>
      </c>
      <c r="W15">
        <v>45730.5</v>
      </c>
      <c r="X15">
        <v>156009.5</v>
      </c>
      <c r="Y15">
        <v>145822.5</v>
      </c>
      <c r="Z15">
        <v>101998.5</v>
      </c>
      <c r="AA15">
        <f t="shared" si="0"/>
        <v>449561</v>
      </c>
    </row>
    <row r="16" spans="1:27" x14ac:dyDescent="0.25">
      <c r="A16" t="s">
        <v>12</v>
      </c>
      <c r="B16" t="s">
        <v>77</v>
      </c>
      <c r="C16">
        <v>6478</v>
      </c>
      <c r="F16" t="s">
        <v>12</v>
      </c>
      <c r="G16" t="s">
        <v>78</v>
      </c>
      <c r="H16">
        <v>148088.5</v>
      </c>
      <c r="K16" t="s">
        <v>14</v>
      </c>
      <c r="L16" t="s">
        <v>79</v>
      </c>
      <c r="M16">
        <v>156252.5</v>
      </c>
      <c r="P16" t="s">
        <v>12</v>
      </c>
      <c r="Q16" t="s">
        <v>80</v>
      </c>
      <c r="R16">
        <v>82730.25</v>
      </c>
      <c r="U16" t="s">
        <v>14</v>
      </c>
      <c r="V16" t="s">
        <v>81</v>
      </c>
      <c r="W16">
        <v>31952</v>
      </c>
      <c r="X16">
        <v>93650.75</v>
      </c>
      <c r="Y16">
        <v>156252.5</v>
      </c>
      <c r="Z16">
        <v>123401.5</v>
      </c>
      <c r="AA16">
        <f t="shared" si="0"/>
        <v>405256.75</v>
      </c>
    </row>
    <row r="17" spans="1:27" x14ac:dyDescent="0.25">
      <c r="A17" t="s">
        <v>12</v>
      </c>
      <c r="B17" t="s">
        <v>82</v>
      </c>
      <c r="C17">
        <v>134630.5</v>
      </c>
      <c r="F17" t="s">
        <v>14</v>
      </c>
      <c r="G17" t="s">
        <v>83</v>
      </c>
      <c r="H17">
        <v>226140.5</v>
      </c>
      <c r="K17" t="s">
        <v>12</v>
      </c>
      <c r="L17" t="s">
        <v>84</v>
      </c>
      <c r="M17">
        <v>45823</v>
      </c>
      <c r="P17" t="s">
        <v>12</v>
      </c>
      <c r="Q17" t="s">
        <v>85</v>
      </c>
      <c r="R17">
        <v>92428</v>
      </c>
      <c r="U17" t="s">
        <v>14</v>
      </c>
      <c r="V17" t="s">
        <v>86</v>
      </c>
      <c r="W17">
        <v>36669</v>
      </c>
      <c r="X17">
        <v>110565.83333333299</v>
      </c>
      <c r="Y17">
        <v>187512.5</v>
      </c>
      <c r="Z17">
        <v>115101.5</v>
      </c>
      <c r="AA17">
        <f t="shared" si="0"/>
        <v>449848.83333333302</v>
      </c>
    </row>
    <row r="18" spans="1:27" x14ac:dyDescent="0.25">
      <c r="A18" t="s">
        <v>12</v>
      </c>
      <c r="B18" t="s">
        <v>87</v>
      </c>
      <c r="C18">
        <v>24564</v>
      </c>
      <c r="F18" t="s">
        <v>14</v>
      </c>
      <c r="G18" t="s">
        <v>88</v>
      </c>
      <c r="H18">
        <v>196744</v>
      </c>
      <c r="K18" t="s">
        <v>12</v>
      </c>
      <c r="L18" t="s">
        <v>89</v>
      </c>
      <c r="M18">
        <v>132130</v>
      </c>
      <c r="P18" t="s">
        <v>14</v>
      </c>
      <c r="Q18" t="s">
        <v>23</v>
      </c>
      <c r="R18">
        <v>82218</v>
      </c>
      <c r="U18" t="s">
        <v>14</v>
      </c>
      <c r="V18" t="s">
        <v>55</v>
      </c>
      <c r="W18">
        <v>36669</v>
      </c>
      <c r="X18">
        <v>154761</v>
      </c>
      <c r="Y18">
        <v>178687.5</v>
      </c>
      <c r="Z18">
        <v>50324.5</v>
      </c>
      <c r="AA18">
        <f t="shared" si="0"/>
        <v>420442</v>
      </c>
    </row>
    <row r="19" spans="1:27" x14ac:dyDescent="0.25">
      <c r="A19" t="s">
        <v>14</v>
      </c>
      <c r="B19" t="s">
        <v>90</v>
      </c>
      <c r="C19">
        <v>81833</v>
      </c>
      <c r="F19" t="s">
        <v>14</v>
      </c>
      <c r="G19" t="s">
        <v>91</v>
      </c>
      <c r="H19">
        <v>165789.5</v>
      </c>
      <c r="K19" t="s">
        <v>14</v>
      </c>
      <c r="L19" t="s">
        <v>92</v>
      </c>
      <c r="M19">
        <v>187512.5</v>
      </c>
      <c r="P19" t="s">
        <v>14</v>
      </c>
      <c r="Q19" t="s">
        <v>93</v>
      </c>
      <c r="R19">
        <v>95040</v>
      </c>
      <c r="U19" t="s">
        <v>12</v>
      </c>
      <c r="V19" t="s">
        <v>94</v>
      </c>
      <c r="W19">
        <v>24564</v>
      </c>
      <c r="X19">
        <v>148088.5</v>
      </c>
      <c r="Y19">
        <v>197421.5</v>
      </c>
      <c r="Z19">
        <v>60500.5</v>
      </c>
      <c r="AA19">
        <f t="shared" si="0"/>
        <v>430574.5</v>
      </c>
    </row>
    <row r="20" spans="1:27" x14ac:dyDescent="0.25">
      <c r="A20" t="s">
        <v>14</v>
      </c>
      <c r="B20" t="s">
        <v>95</v>
      </c>
      <c r="C20">
        <v>127285</v>
      </c>
      <c r="F20" t="s">
        <v>14</v>
      </c>
      <c r="G20" t="s">
        <v>96</v>
      </c>
      <c r="H20">
        <v>70611.25</v>
      </c>
      <c r="K20" t="s">
        <v>14</v>
      </c>
      <c r="L20" t="s">
        <v>97</v>
      </c>
      <c r="M20">
        <v>178687.5</v>
      </c>
      <c r="P20" t="s">
        <v>14</v>
      </c>
      <c r="Q20" t="s">
        <v>98</v>
      </c>
      <c r="R20">
        <v>68467.5</v>
      </c>
      <c r="U20" t="s">
        <v>12</v>
      </c>
      <c r="V20" t="s">
        <v>99</v>
      </c>
      <c r="W20">
        <v>73677.75</v>
      </c>
      <c r="X20">
        <v>176248.625</v>
      </c>
      <c r="Y20">
        <v>283485.5</v>
      </c>
      <c r="Z20">
        <v>127342.83333333299</v>
      </c>
      <c r="AA20">
        <f t="shared" si="0"/>
        <v>660754.70833333302</v>
      </c>
    </row>
    <row r="21" spans="1:27" x14ac:dyDescent="0.25">
      <c r="A21" t="s">
        <v>12</v>
      </c>
      <c r="B21" t="s">
        <v>100</v>
      </c>
      <c r="C21">
        <v>73677.75</v>
      </c>
      <c r="F21" t="s">
        <v>14</v>
      </c>
      <c r="G21" t="s">
        <v>101</v>
      </c>
      <c r="H21">
        <v>250118</v>
      </c>
      <c r="K21" t="s">
        <v>12</v>
      </c>
      <c r="L21" t="s">
        <v>102</v>
      </c>
      <c r="M21">
        <v>197921.5</v>
      </c>
      <c r="P21" t="s">
        <v>14</v>
      </c>
      <c r="Q21" t="s">
        <v>103</v>
      </c>
      <c r="R21">
        <v>117419.5</v>
      </c>
      <c r="U21" t="s">
        <v>12</v>
      </c>
      <c r="V21" t="s">
        <v>104</v>
      </c>
      <c r="W21">
        <v>53574</v>
      </c>
      <c r="X21">
        <v>119155</v>
      </c>
      <c r="Y21">
        <v>105784</v>
      </c>
      <c r="Z21">
        <v>47494.5</v>
      </c>
      <c r="AA21">
        <f t="shared" si="0"/>
        <v>326007.5</v>
      </c>
    </row>
    <row r="22" spans="1:27" x14ac:dyDescent="0.25">
      <c r="A22" t="s">
        <v>14</v>
      </c>
      <c r="B22" t="s">
        <v>105</v>
      </c>
      <c r="C22">
        <v>120763.5</v>
      </c>
      <c r="F22" t="s">
        <v>12</v>
      </c>
      <c r="G22" t="s">
        <v>106</v>
      </c>
      <c r="H22">
        <v>188838</v>
      </c>
      <c r="K22" t="s">
        <v>14</v>
      </c>
      <c r="L22" t="s">
        <v>107</v>
      </c>
      <c r="M22">
        <v>224127.5</v>
      </c>
      <c r="P22" t="s">
        <v>14</v>
      </c>
      <c r="Q22" t="s">
        <v>108</v>
      </c>
      <c r="R22">
        <v>31886</v>
      </c>
      <c r="U22" t="s">
        <v>12</v>
      </c>
      <c r="V22" t="s">
        <v>109</v>
      </c>
      <c r="W22">
        <v>42750.5</v>
      </c>
      <c r="X22">
        <v>188838</v>
      </c>
      <c r="Y22">
        <v>106978</v>
      </c>
      <c r="Z22">
        <v>82730.25</v>
      </c>
      <c r="AA22">
        <f t="shared" si="0"/>
        <v>421296.75</v>
      </c>
    </row>
    <row r="23" spans="1:27" x14ac:dyDescent="0.25">
      <c r="A23" t="s">
        <v>14</v>
      </c>
      <c r="B23" t="s">
        <v>110</v>
      </c>
      <c r="C23">
        <v>24154.5</v>
      </c>
      <c r="F23" t="s">
        <v>12</v>
      </c>
      <c r="G23" t="s">
        <v>111</v>
      </c>
      <c r="H23">
        <v>223077.5</v>
      </c>
      <c r="K23" t="s">
        <v>14</v>
      </c>
      <c r="L23" t="s">
        <v>112</v>
      </c>
      <c r="M23">
        <v>235129.5</v>
      </c>
      <c r="P23" t="s">
        <v>12</v>
      </c>
      <c r="Q23" t="s">
        <v>113</v>
      </c>
      <c r="R23">
        <v>47494.5</v>
      </c>
      <c r="U23" t="s">
        <v>12</v>
      </c>
      <c r="V23" t="s">
        <v>114</v>
      </c>
      <c r="W23">
        <v>51921.5</v>
      </c>
      <c r="X23">
        <v>223077.5</v>
      </c>
      <c r="Y23">
        <v>250929</v>
      </c>
      <c r="Z23">
        <v>92428</v>
      </c>
      <c r="AA23">
        <f t="shared" si="0"/>
        <v>618356</v>
      </c>
    </row>
    <row r="24" spans="1:27" x14ac:dyDescent="0.25">
      <c r="A24" t="s">
        <v>14</v>
      </c>
      <c r="B24" t="s">
        <v>115</v>
      </c>
      <c r="C24">
        <v>106346.5</v>
      </c>
      <c r="F24" t="s">
        <v>14</v>
      </c>
      <c r="G24" t="s">
        <v>116</v>
      </c>
      <c r="H24">
        <v>170508</v>
      </c>
      <c r="K24" t="s">
        <v>12</v>
      </c>
      <c r="L24" t="s">
        <v>117</v>
      </c>
      <c r="M24">
        <v>286085.5</v>
      </c>
      <c r="P24" t="s">
        <v>12</v>
      </c>
      <c r="Q24" t="s">
        <v>118</v>
      </c>
      <c r="R24">
        <v>65082</v>
      </c>
      <c r="U24" t="s">
        <v>12</v>
      </c>
      <c r="V24" t="s">
        <v>119</v>
      </c>
      <c r="W24">
        <v>6478</v>
      </c>
      <c r="X24">
        <v>15068</v>
      </c>
      <c r="Y24">
        <v>45823</v>
      </c>
      <c r="Z24">
        <v>12961</v>
      </c>
      <c r="AA24">
        <f t="shared" si="0"/>
        <v>80330</v>
      </c>
    </row>
    <row r="25" spans="1:27" x14ac:dyDescent="0.25">
      <c r="A25" s="1" t="s">
        <v>14</v>
      </c>
      <c r="B25" s="1" t="s">
        <v>120</v>
      </c>
      <c r="C25">
        <f>AVERAGE(C10:C17)</f>
        <v>36669</v>
      </c>
      <c r="F25" t="s">
        <v>14</v>
      </c>
      <c r="G25" t="s">
        <v>121</v>
      </c>
      <c r="H25">
        <v>18564</v>
      </c>
      <c r="K25" t="s">
        <v>14</v>
      </c>
      <c r="L25" t="s">
        <v>122</v>
      </c>
      <c r="M25">
        <v>245138</v>
      </c>
      <c r="P25" t="s">
        <v>14</v>
      </c>
      <c r="Q25" s="1" t="s">
        <v>123</v>
      </c>
      <c r="R25">
        <f>AVERAGE(R12:R15)</f>
        <v>121812.20833333326</v>
      </c>
      <c r="U25" t="s">
        <v>12</v>
      </c>
      <c r="V25" t="s">
        <v>124</v>
      </c>
      <c r="W25">
        <v>134630.5</v>
      </c>
      <c r="X25">
        <v>119026</v>
      </c>
      <c r="Y25">
        <v>132130</v>
      </c>
      <c r="Z25">
        <v>27876</v>
      </c>
      <c r="AA25">
        <f t="shared" si="0"/>
        <v>413662.5</v>
      </c>
    </row>
    <row r="26" spans="1:27" x14ac:dyDescent="0.25">
      <c r="A26" s="1" t="s">
        <v>14</v>
      </c>
      <c r="B26" s="1" t="s">
        <v>125</v>
      </c>
      <c r="C26">
        <f>AVERAGE(C10:C17)</f>
        <v>36669</v>
      </c>
      <c r="F26" t="s">
        <v>14</v>
      </c>
      <c r="G26" t="s">
        <v>126</v>
      </c>
      <c r="H26">
        <v>107861</v>
      </c>
      <c r="K26" s="1" t="s">
        <v>14</v>
      </c>
      <c r="L26" s="1" t="s">
        <v>127</v>
      </c>
      <c r="M26">
        <f>AVERAGE(M21:M25)</f>
        <v>237680.4</v>
      </c>
      <c r="P26" t="s">
        <v>14</v>
      </c>
      <c r="Q26" s="1" t="s">
        <v>128</v>
      </c>
      <c r="R26">
        <f>AVERAGE(R12:R15)</f>
        <v>121812.20833333326</v>
      </c>
      <c r="U26" t="s">
        <v>12</v>
      </c>
      <c r="V26" t="s">
        <v>129</v>
      </c>
      <c r="W26">
        <v>19299.5</v>
      </c>
      <c r="X26">
        <v>108508.5</v>
      </c>
      <c r="Y26">
        <v>114386</v>
      </c>
      <c r="Z26">
        <v>65082</v>
      </c>
      <c r="AA26">
        <f t="shared" si="0"/>
        <v>307276</v>
      </c>
    </row>
    <row r="27" spans="1:27" x14ac:dyDescent="0.25">
      <c r="A27" s="1" t="s">
        <v>14</v>
      </c>
      <c r="B27" s="1" t="s">
        <v>130</v>
      </c>
      <c r="C27">
        <f>AVERAGE(C3:C9)</f>
        <v>49682.178571428572</v>
      </c>
      <c r="F27" t="s">
        <v>12</v>
      </c>
      <c r="G27" s="1" t="s">
        <v>131</v>
      </c>
      <c r="H27">
        <f>AVERAGE(H16:H21)</f>
        <v>176248.625</v>
      </c>
      <c r="K27" s="1" t="s">
        <v>14</v>
      </c>
      <c r="L27" s="1" t="s">
        <v>132</v>
      </c>
      <c r="M27">
        <f>AVERAGE(M21:M25)</f>
        <v>237680.4</v>
      </c>
      <c r="P27" t="s">
        <v>14</v>
      </c>
      <c r="Q27" s="1" t="s">
        <v>133</v>
      </c>
      <c r="R27">
        <f>AVERAGE(R12:R15)</f>
        <v>121812.20833333326</v>
      </c>
      <c r="U27" t="s">
        <v>12</v>
      </c>
      <c r="V27" t="s">
        <v>134</v>
      </c>
      <c r="W27">
        <v>26099.5</v>
      </c>
      <c r="X27">
        <v>19690</v>
      </c>
      <c r="Y27">
        <v>39039</v>
      </c>
      <c r="Z27">
        <v>40908.5</v>
      </c>
      <c r="AA27">
        <f t="shared" si="0"/>
        <v>125737</v>
      </c>
    </row>
    <row r="32" spans="1:27" x14ac:dyDescent="0.25">
      <c r="M32" t="s">
        <v>135</v>
      </c>
      <c r="S32" t="s">
        <v>136</v>
      </c>
      <c r="W32" t="s">
        <v>137</v>
      </c>
    </row>
    <row r="33" spans="3:25" x14ac:dyDescent="0.25">
      <c r="E33" t="s">
        <v>11</v>
      </c>
      <c r="F33" t="s">
        <v>138</v>
      </c>
      <c r="M33" t="s">
        <v>139</v>
      </c>
      <c r="N33" t="s">
        <v>140</v>
      </c>
      <c r="O33" t="s">
        <v>141</v>
      </c>
      <c r="S33" t="s">
        <v>139</v>
      </c>
      <c r="T33" t="s">
        <v>140</v>
      </c>
      <c r="U33" t="s">
        <v>141</v>
      </c>
      <c r="W33" t="s">
        <v>139</v>
      </c>
      <c r="X33" t="s">
        <v>140</v>
      </c>
      <c r="Y33" t="s">
        <v>141</v>
      </c>
    </row>
    <row r="34" spans="3:25" x14ac:dyDescent="0.25">
      <c r="C34" t="s">
        <v>5</v>
      </c>
      <c r="D34" t="s">
        <v>14</v>
      </c>
      <c r="E34">
        <v>646045.60833333328</v>
      </c>
      <c r="F34">
        <f>E34*10^-6</f>
        <v>0.64604560833333324</v>
      </c>
      <c r="S34">
        <v>0.64604560833333324</v>
      </c>
      <c r="T34">
        <v>0.41981924999999998</v>
      </c>
      <c r="U34">
        <v>0.20718999999999999</v>
      </c>
      <c r="W34">
        <v>0.43057449999999997</v>
      </c>
      <c r="X34">
        <v>0.32600750000000001</v>
      </c>
      <c r="Y34">
        <v>8.0329999999999999E-2</v>
      </c>
    </row>
    <row r="35" spans="3:25" x14ac:dyDescent="0.25">
      <c r="C35" t="s">
        <v>22</v>
      </c>
      <c r="D35" t="s">
        <v>14</v>
      </c>
      <c r="E35">
        <v>454258.35833333328</v>
      </c>
      <c r="F35">
        <f t="shared" ref="F35:F58" si="1">E35*10^-6</f>
        <v>0.45425835833333328</v>
      </c>
      <c r="S35">
        <v>0.45425835833333328</v>
      </c>
      <c r="T35">
        <v>0.40061517857142859</v>
      </c>
      <c r="U35">
        <v>0.398484</v>
      </c>
      <c r="W35">
        <v>0.65208804166666634</v>
      </c>
      <c r="X35">
        <v>0.42129675</v>
      </c>
      <c r="Y35">
        <v>0.41366249999999999</v>
      </c>
    </row>
    <row r="36" spans="3:25" x14ac:dyDescent="0.25">
      <c r="C36" t="s">
        <v>27</v>
      </c>
      <c r="D36" t="s">
        <v>14</v>
      </c>
      <c r="E36">
        <v>649998.5</v>
      </c>
      <c r="F36">
        <f t="shared" si="1"/>
        <v>0.64999849999999992</v>
      </c>
      <c r="S36">
        <v>0.64999849999999992</v>
      </c>
      <c r="T36">
        <v>0.41128349999999997</v>
      </c>
      <c r="U36">
        <v>0.44956099999999999</v>
      </c>
      <c r="X36">
        <v>0.61835600000000002</v>
      </c>
      <c r="Y36">
        <v>0.30727599999999999</v>
      </c>
    </row>
    <row r="37" spans="3:25" x14ac:dyDescent="0.25">
      <c r="C37" t="s">
        <v>32</v>
      </c>
      <c r="D37" t="s">
        <v>14</v>
      </c>
      <c r="E37">
        <v>680970.70833333326</v>
      </c>
      <c r="F37">
        <f t="shared" si="1"/>
        <v>0.68097070833333317</v>
      </c>
      <c r="S37">
        <v>0.68097070833333317</v>
      </c>
      <c r="T37">
        <v>0.43808524999999998</v>
      </c>
      <c r="U37">
        <v>0.40525675</v>
      </c>
      <c r="Y37">
        <v>0.12573699999999999</v>
      </c>
    </row>
    <row r="38" spans="3:25" x14ac:dyDescent="0.25">
      <c r="C38" t="s">
        <v>37</v>
      </c>
      <c r="D38" t="s">
        <v>14</v>
      </c>
      <c r="E38">
        <v>782610.5</v>
      </c>
      <c r="F38">
        <f t="shared" si="1"/>
        <v>0.78261049999999999</v>
      </c>
      <c r="S38">
        <v>0.78261049999999999</v>
      </c>
      <c r="T38">
        <v>0.35623250000000001</v>
      </c>
      <c r="U38">
        <v>0.44984883333333298</v>
      </c>
    </row>
    <row r="39" spans="3:25" x14ac:dyDescent="0.25">
      <c r="C39" t="s">
        <v>23</v>
      </c>
      <c r="D39" t="s">
        <v>14</v>
      </c>
      <c r="E39">
        <v>419819.25</v>
      </c>
      <c r="F39">
        <f t="shared" si="1"/>
        <v>0.41981924999999998</v>
      </c>
      <c r="U39">
        <v>0.42044199999999998</v>
      </c>
    </row>
    <row r="40" spans="3:25" x14ac:dyDescent="0.25">
      <c r="C40" t="s">
        <v>46</v>
      </c>
      <c r="D40" t="s">
        <v>14</v>
      </c>
      <c r="E40">
        <v>400615.17857142858</v>
      </c>
      <c r="F40">
        <f t="shared" si="1"/>
        <v>0.40061517857142859</v>
      </c>
    </row>
    <row r="41" spans="3:25" x14ac:dyDescent="0.25">
      <c r="C41" t="s">
        <v>51</v>
      </c>
      <c r="D41" t="s">
        <v>14</v>
      </c>
      <c r="E41">
        <v>411283.5</v>
      </c>
      <c r="F41">
        <f t="shared" si="1"/>
        <v>0.41128349999999997</v>
      </c>
    </row>
    <row r="42" spans="3:25" x14ac:dyDescent="0.25">
      <c r="C42" t="s">
        <v>56</v>
      </c>
      <c r="D42" t="s">
        <v>14</v>
      </c>
      <c r="E42">
        <v>438085.25</v>
      </c>
      <c r="F42">
        <f t="shared" si="1"/>
        <v>0.43808524999999998</v>
      </c>
      <c r="R42" t="s">
        <v>142</v>
      </c>
      <c r="S42">
        <f>AVERAGE(S34:S39)</f>
        <v>0.64277673499999988</v>
      </c>
      <c r="T42">
        <f t="shared" ref="T42:U42" si="2">AVERAGE(T34:T39)</f>
        <v>0.40520713571428574</v>
      </c>
      <c r="U42">
        <f t="shared" si="2"/>
        <v>0.38846376388888881</v>
      </c>
    </row>
    <row r="43" spans="3:25" x14ac:dyDescent="0.25">
      <c r="C43" t="s">
        <v>61</v>
      </c>
      <c r="D43" t="s">
        <v>14</v>
      </c>
      <c r="E43">
        <v>356232.5</v>
      </c>
      <c r="F43">
        <f t="shared" si="1"/>
        <v>0.35623250000000001</v>
      </c>
    </row>
    <row r="44" spans="3:25" x14ac:dyDescent="0.25">
      <c r="C44" t="s">
        <v>66</v>
      </c>
      <c r="D44" t="s">
        <v>14</v>
      </c>
      <c r="E44">
        <v>207190</v>
      </c>
      <c r="F44">
        <f t="shared" si="1"/>
        <v>0.20718999999999999</v>
      </c>
      <c r="Q44" t="s">
        <v>143</v>
      </c>
      <c r="S44">
        <v>0.60167973500000005</v>
      </c>
      <c r="T44">
        <v>0.43976313571428571</v>
      </c>
      <c r="U44">
        <v>0.42512626388888891</v>
      </c>
      <c r="V44">
        <v>0</v>
      </c>
    </row>
    <row r="45" spans="3:25" x14ac:dyDescent="0.25">
      <c r="C45" t="s">
        <v>71</v>
      </c>
      <c r="D45" t="s">
        <v>14</v>
      </c>
      <c r="E45">
        <v>398484</v>
      </c>
      <c r="F45">
        <f t="shared" si="1"/>
        <v>0.398484</v>
      </c>
      <c r="S45">
        <v>0.60116657499999993</v>
      </c>
      <c r="T45">
        <v>0.40520713571428574</v>
      </c>
      <c r="U45">
        <v>0.42322626388888879</v>
      </c>
      <c r="V45">
        <v>0.2</v>
      </c>
    </row>
    <row r="46" spans="3:25" x14ac:dyDescent="0.25">
      <c r="C46" t="s">
        <v>76</v>
      </c>
      <c r="D46" t="s">
        <v>14</v>
      </c>
      <c r="E46">
        <v>449561</v>
      </c>
      <c r="F46">
        <f t="shared" si="1"/>
        <v>0.44956099999999999</v>
      </c>
      <c r="S46">
        <v>0.60125657499999996</v>
      </c>
      <c r="T46">
        <v>0.40520713571428574</v>
      </c>
      <c r="U46">
        <v>0.42245959722222209</v>
      </c>
      <c r="V46">
        <v>0.2</v>
      </c>
    </row>
    <row r="47" spans="3:25" x14ac:dyDescent="0.25">
      <c r="C47" t="s">
        <v>81</v>
      </c>
      <c r="D47" t="s">
        <v>14</v>
      </c>
      <c r="E47">
        <v>405256.75</v>
      </c>
      <c r="F47">
        <f t="shared" si="1"/>
        <v>0.40525675</v>
      </c>
      <c r="S47">
        <v>0.60199657499999992</v>
      </c>
      <c r="T47">
        <v>0.40520713571428574</v>
      </c>
      <c r="U47">
        <v>0.42167626388888885</v>
      </c>
      <c r="V47">
        <v>0.4</v>
      </c>
    </row>
    <row r="48" spans="3:25" x14ac:dyDescent="0.25">
      <c r="C48" t="s">
        <v>86</v>
      </c>
      <c r="D48" t="s">
        <v>14</v>
      </c>
      <c r="E48">
        <v>449848.83333333302</v>
      </c>
      <c r="F48">
        <f t="shared" si="1"/>
        <v>0.44984883333333298</v>
      </c>
      <c r="S48">
        <v>0.60368157499999997</v>
      </c>
      <c r="T48">
        <v>0.40520713571428574</v>
      </c>
      <c r="U48">
        <v>0.42115543055555554</v>
      </c>
      <c r="V48">
        <v>0.5</v>
      </c>
    </row>
    <row r="49" spans="3:25" x14ac:dyDescent="0.25">
      <c r="C49" t="s">
        <v>55</v>
      </c>
      <c r="D49" t="s">
        <v>14</v>
      </c>
      <c r="E49">
        <v>420442</v>
      </c>
      <c r="F49">
        <f t="shared" si="1"/>
        <v>0.42044199999999998</v>
      </c>
      <c r="S49">
        <v>0.60547657499999996</v>
      </c>
      <c r="T49">
        <v>0.40520713571428574</v>
      </c>
      <c r="U49">
        <v>0.41848876388888884</v>
      </c>
      <c r="V49">
        <v>0.5</v>
      </c>
    </row>
    <row r="50" spans="3:25" x14ac:dyDescent="0.25">
      <c r="C50" t="s">
        <v>94</v>
      </c>
      <c r="D50" t="s">
        <v>12</v>
      </c>
      <c r="E50">
        <v>430574.5</v>
      </c>
      <c r="F50">
        <f t="shared" si="1"/>
        <v>0.43057449999999997</v>
      </c>
      <c r="S50">
        <v>0.60717657499999989</v>
      </c>
      <c r="T50">
        <v>0.40520713571428574</v>
      </c>
      <c r="U50">
        <v>0.41659293055555552</v>
      </c>
      <c r="V50">
        <v>0.5</v>
      </c>
      <c r="W50">
        <f>S45-S50</f>
        <v>-6.0099999999999598E-3</v>
      </c>
      <c r="X50">
        <f t="shared" ref="X50" si="3">T45-T50</f>
        <v>0</v>
      </c>
      <c r="Y50">
        <f>U45-U50</f>
        <v>6.6333333333332689E-3</v>
      </c>
    </row>
    <row r="51" spans="3:25" x14ac:dyDescent="0.25">
      <c r="C51" t="s">
        <v>99</v>
      </c>
      <c r="D51" t="s">
        <v>12</v>
      </c>
      <c r="E51">
        <v>660754.70833333302</v>
      </c>
      <c r="F51">
        <f t="shared" si="1"/>
        <v>0.66075470833333294</v>
      </c>
      <c r="S51">
        <v>0.61811657499999995</v>
      </c>
      <c r="T51">
        <v>0.40520713571428574</v>
      </c>
      <c r="U51">
        <v>0.41085959722222221</v>
      </c>
      <c r="V51">
        <v>0.5</v>
      </c>
    </row>
    <row r="52" spans="3:25" x14ac:dyDescent="0.25">
      <c r="C52" t="s">
        <v>104</v>
      </c>
      <c r="D52" t="s">
        <v>12</v>
      </c>
      <c r="E52">
        <v>326007.5</v>
      </c>
      <c r="F52">
        <f t="shared" si="1"/>
        <v>0.32600750000000001</v>
      </c>
      <c r="S52">
        <v>0.62290597499999989</v>
      </c>
      <c r="T52">
        <v>0.40520713571428574</v>
      </c>
      <c r="U52">
        <v>0.4073595972222222</v>
      </c>
      <c r="V52">
        <v>1</v>
      </c>
    </row>
    <row r="53" spans="3:25" x14ac:dyDescent="0.25">
      <c r="C53" t="s">
        <v>109</v>
      </c>
      <c r="D53" t="s">
        <v>12</v>
      </c>
      <c r="E53">
        <v>421296.75</v>
      </c>
      <c r="F53">
        <f t="shared" si="1"/>
        <v>0.42129675</v>
      </c>
      <c r="S53">
        <v>0.63054173499999988</v>
      </c>
      <c r="T53">
        <v>0.40520713571428574</v>
      </c>
      <c r="U53">
        <v>0.40060959722222217</v>
      </c>
      <c r="V53">
        <v>2</v>
      </c>
      <c r="W53">
        <f>SUM(V44:V66)</f>
        <v>8.3000000000000007</v>
      </c>
    </row>
    <row r="54" spans="3:25" x14ac:dyDescent="0.25">
      <c r="C54" t="s">
        <v>114</v>
      </c>
      <c r="D54" t="s">
        <v>12</v>
      </c>
      <c r="E54">
        <v>618356</v>
      </c>
      <c r="F54">
        <f t="shared" si="1"/>
        <v>0.61835600000000002</v>
      </c>
      <c r="S54">
        <v>0.63235173499999997</v>
      </c>
      <c r="T54">
        <v>0.40520713571428574</v>
      </c>
      <c r="U54">
        <v>0.39869293055555549</v>
      </c>
      <c r="V54">
        <v>0.5</v>
      </c>
    </row>
    <row r="55" spans="3:25" x14ac:dyDescent="0.25">
      <c r="C55" t="s">
        <v>119</v>
      </c>
      <c r="D55" t="s">
        <v>12</v>
      </c>
      <c r="E55">
        <v>80330</v>
      </c>
      <c r="F55">
        <f t="shared" si="1"/>
        <v>8.0329999999999999E-2</v>
      </c>
      <c r="S55">
        <v>0.63427673500000004</v>
      </c>
      <c r="T55">
        <v>0.40520713571428574</v>
      </c>
      <c r="U55">
        <v>0.39677626388888881</v>
      </c>
      <c r="V55">
        <v>0.5</v>
      </c>
    </row>
    <row r="56" spans="3:25" x14ac:dyDescent="0.25">
      <c r="C56" t="s">
        <v>124</v>
      </c>
      <c r="D56" t="s">
        <v>12</v>
      </c>
      <c r="E56">
        <v>413662.5</v>
      </c>
      <c r="F56">
        <f t="shared" si="1"/>
        <v>0.41366249999999999</v>
      </c>
      <c r="S56">
        <v>0.63604673499999997</v>
      </c>
      <c r="T56">
        <v>0.40520713571428574</v>
      </c>
      <c r="U56">
        <v>0.39485959722222219</v>
      </c>
      <c r="V56">
        <v>0.5</v>
      </c>
    </row>
    <row r="57" spans="3:25" x14ac:dyDescent="0.25">
      <c r="C57" t="s">
        <v>129</v>
      </c>
      <c r="D57" t="s">
        <v>12</v>
      </c>
      <c r="E57">
        <v>307276</v>
      </c>
      <c r="F57">
        <f t="shared" si="1"/>
        <v>0.30727599999999999</v>
      </c>
      <c r="S57">
        <v>0.64277673499999988</v>
      </c>
      <c r="T57">
        <v>0.40520713571428574</v>
      </c>
      <c r="U57">
        <v>0.38846376388888881</v>
      </c>
      <c r="V57">
        <v>1</v>
      </c>
    </row>
    <row r="58" spans="3:25" x14ac:dyDescent="0.25">
      <c r="C58" t="s">
        <v>134</v>
      </c>
      <c r="D58" t="s">
        <v>12</v>
      </c>
      <c r="E58">
        <v>125737</v>
      </c>
      <c r="F58">
        <f t="shared" si="1"/>
        <v>0.12573699999999999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2015-06-05T18:19:34Z</dcterms:created>
  <dcterms:modified xsi:type="dcterms:W3CDTF">2023-07-23T17:33:36Z</dcterms:modified>
</cp:coreProperties>
</file>