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L:\Groups\NIG\Internal\NIG lab members\Frida Lind-Holm Mogensen\Results &amp; Experiments\Miro1 Project\Mitochondrial stainings\"/>
    </mc:Choice>
  </mc:AlternateContent>
  <bookViews>
    <workbookView xWindow="0" yWindow="0" windowWidth="25200" windowHeight="11850" firstSheet="1" activeTab="1"/>
  </bookViews>
  <sheets>
    <sheet name="Tom20 intensity not thresholded" sheetId="3" r:id="rId1"/>
    <sheet name="TOM20 intensity Thresholded" sheetId="13" r:id="rId2"/>
    <sheet name="TH pixel pivot" sheetId="12" r:id="rId3"/>
    <sheet name="Tom20 pixel pivot" sheetId="9" r:id="rId4"/>
    <sheet name="Overlay pixels" sheetId="8" r:id="rId5"/>
    <sheet name="Average per mouse ALL" sheetId="11" r:id="rId6"/>
    <sheet name="Slices performed" sheetId="7" r:id="rId7"/>
  </sheets>
  <definedNames>
    <definedName name="_xlnm._FilterDatabase" localSheetId="5" hidden="1">'Average per mouse ALL'!$A$1:$N$40</definedName>
    <definedName name="_xlnm._FilterDatabase" localSheetId="4" hidden="1">'Overlay pixels'!$A$1:$R$139</definedName>
    <definedName name="_xlnm._FilterDatabase" localSheetId="2" hidden="1">'TH pixel pivot'!$A$1:$P$139</definedName>
    <definedName name="_xlnm._FilterDatabase" localSheetId="0" hidden="1">'Tom20 intensity not thresholded'!$A$1:$M$139</definedName>
    <definedName name="_xlnm._FilterDatabase" localSheetId="1" hidden="1">'TOM20 intensity Thresholded'!$A$1:$U$139</definedName>
    <definedName name="_xlnm._FilterDatabase" localSheetId="3" hidden="1">'Tom20 pixel pivot'!$A$1:$R$139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1" l="1"/>
  <c r="Q70" i="8" l="1"/>
  <c r="R70" i="8"/>
  <c r="Q105" i="8"/>
  <c r="R105" i="8"/>
  <c r="R116" i="8"/>
  <c r="O39" i="11"/>
  <c r="O38" i="11"/>
  <c r="O37" i="11"/>
  <c r="O35" i="11"/>
  <c r="O34" i="11"/>
  <c r="O31" i="11"/>
  <c r="O27" i="11"/>
  <c r="O26" i="11"/>
  <c r="O20" i="11"/>
  <c r="O18" i="11"/>
  <c r="O12" i="11"/>
  <c r="O10" i="11"/>
  <c r="O8" i="11"/>
  <c r="O4" i="11"/>
  <c r="O2" i="11"/>
  <c r="O36" i="11"/>
  <c r="O32" i="11"/>
  <c r="O28" i="11"/>
  <c r="O25" i="11"/>
  <c r="O23" i="11"/>
  <c r="O22" i="11"/>
  <c r="O14" i="11"/>
  <c r="O13" i="11"/>
  <c r="O9" i="11"/>
  <c r="O7" i="11"/>
  <c r="O6" i="11"/>
  <c r="O3" i="11"/>
  <c r="O40" i="11"/>
  <c r="O33" i="11"/>
  <c r="O29" i="11"/>
  <c r="O24" i="11"/>
  <c r="O21" i="11"/>
  <c r="O19" i="11"/>
  <c r="O17" i="11"/>
  <c r="O16" i="11"/>
  <c r="O15" i="11"/>
  <c r="O11" i="11"/>
  <c r="O5" i="11"/>
  <c r="M5" i="11"/>
  <c r="R29" i="12" l="1"/>
  <c r="Q29" i="12"/>
  <c r="R25" i="12"/>
  <c r="Q25" i="12"/>
  <c r="N39" i="11"/>
  <c r="N40" i="11"/>
  <c r="M39" i="11"/>
  <c r="M40" i="11"/>
  <c r="N33" i="11"/>
  <c r="N34" i="11"/>
  <c r="N35" i="11"/>
  <c r="N36" i="11"/>
  <c r="N37" i="11"/>
  <c r="N38" i="11"/>
  <c r="M33" i="11"/>
  <c r="M34" i="11"/>
  <c r="M35" i="11"/>
  <c r="M36" i="11"/>
  <c r="M37" i="11"/>
  <c r="M38" i="11"/>
  <c r="R23" i="12"/>
  <c r="Q23" i="12"/>
  <c r="R137" i="12"/>
  <c r="Q137" i="12"/>
  <c r="R135" i="12"/>
  <c r="Q135" i="12"/>
  <c r="R131" i="12"/>
  <c r="Q131" i="12"/>
  <c r="R20" i="12"/>
  <c r="Q20" i="12"/>
  <c r="R17" i="12"/>
  <c r="Q17" i="12"/>
  <c r="M32" i="11"/>
  <c r="R127" i="12"/>
  <c r="Q127" i="12"/>
  <c r="R124" i="12"/>
  <c r="Q124" i="12"/>
  <c r="R119" i="12"/>
  <c r="Q119" i="12"/>
  <c r="R68" i="12"/>
  <c r="Q68" i="12"/>
  <c r="R64" i="12"/>
  <c r="Q64" i="12"/>
  <c r="M2" i="11"/>
  <c r="R113" i="12"/>
  <c r="Q113" i="12"/>
  <c r="S113" i="9"/>
  <c r="M26" i="11"/>
  <c r="M27" i="11"/>
  <c r="M28" i="11"/>
  <c r="M29" i="11"/>
  <c r="M30" i="11"/>
  <c r="M31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M20" i="11"/>
  <c r="M24" i="11"/>
  <c r="M25" i="11"/>
  <c r="R61" i="12"/>
  <c r="Q61" i="12"/>
  <c r="R109" i="12"/>
  <c r="Q109" i="12"/>
  <c r="R105" i="12"/>
  <c r="Q105" i="12"/>
  <c r="R57" i="12"/>
  <c r="Q57" i="12"/>
  <c r="R14" i="12"/>
  <c r="Q14" i="12"/>
  <c r="R54" i="12"/>
  <c r="Q54" i="12"/>
  <c r="M19" i="11"/>
  <c r="M21" i="11"/>
  <c r="M22" i="11"/>
  <c r="M23" i="11"/>
  <c r="R100" i="12"/>
  <c r="Q100" i="12"/>
  <c r="R11" i="12"/>
  <c r="Q11" i="12"/>
  <c r="R53" i="12"/>
  <c r="Q53" i="12"/>
  <c r="N13" i="11"/>
  <c r="N14" i="11"/>
  <c r="N15" i="11"/>
  <c r="N16" i="11"/>
  <c r="N17" i="11"/>
  <c r="N18" i="11"/>
  <c r="N19" i="11"/>
  <c r="M13" i="11"/>
  <c r="M14" i="11"/>
  <c r="M15" i="11"/>
  <c r="M16" i="11"/>
  <c r="M17" i="11"/>
  <c r="M18" i="11"/>
  <c r="R93" i="12"/>
  <c r="Q93" i="12"/>
  <c r="R49" i="12"/>
  <c r="Q49" i="12"/>
  <c r="Q90" i="12"/>
  <c r="R90" i="12"/>
  <c r="N12" i="11"/>
  <c r="M12" i="11"/>
  <c r="R86" i="12"/>
  <c r="Q86" i="12"/>
  <c r="N11" i="11"/>
  <c r="M11" i="11"/>
  <c r="R82" i="12"/>
  <c r="Q82" i="12"/>
  <c r="N10" i="11"/>
  <c r="M10" i="11"/>
  <c r="R31" i="8"/>
  <c r="Q31" i="8"/>
  <c r="R2" i="12"/>
  <c r="Q2" i="12"/>
  <c r="N9" i="11"/>
  <c r="M9" i="11"/>
  <c r="R42" i="12"/>
  <c r="Q42" i="12"/>
  <c r="M8" i="11"/>
  <c r="R38" i="12"/>
  <c r="Q38" i="12"/>
  <c r="R34" i="12"/>
  <c r="Q34" i="12"/>
  <c r="N7" i="11"/>
  <c r="N8" i="11"/>
  <c r="M7" i="11"/>
  <c r="R19" i="8"/>
  <c r="Q19" i="8"/>
  <c r="N6" i="11"/>
  <c r="M6" i="11"/>
  <c r="R78" i="12"/>
  <c r="Q78" i="12"/>
  <c r="N3" i="11"/>
  <c r="N4" i="11"/>
  <c r="N5" i="11"/>
  <c r="N2" i="11"/>
  <c r="M3" i="11"/>
  <c r="M4" i="11"/>
  <c r="R30" i="12"/>
  <c r="Q30" i="12"/>
  <c r="R73" i="12"/>
  <c r="Q73" i="12"/>
  <c r="R4" i="8"/>
  <c r="Q4" i="8"/>
  <c r="R7" i="12"/>
  <c r="Q7" i="12"/>
  <c r="R5" i="12"/>
  <c r="Q5" i="12"/>
  <c r="T29" i="9"/>
  <c r="S29" i="9"/>
  <c r="T25" i="9"/>
  <c r="S25" i="9"/>
  <c r="T23" i="9"/>
  <c r="S23" i="9"/>
  <c r="T137" i="9"/>
  <c r="S137" i="9"/>
  <c r="T135" i="9"/>
  <c r="S135" i="9"/>
  <c r="T131" i="9"/>
  <c r="S131" i="9"/>
  <c r="T20" i="9"/>
  <c r="S20" i="9"/>
  <c r="T17" i="9"/>
  <c r="S17" i="9"/>
  <c r="T127" i="9"/>
  <c r="S127" i="9"/>
  <c r="T124" i="9"/>
  <c r="S124" i="9"/>
  <c r="T119" i="9"/>
  <c r="S119" i="9"/>
  <c r="T68" i="9"/>
  <c r="S68" i="9"/>
  <c r="T64" i="9"/>
  <c r="S64" i="9"/>
  <c r="T113" i="9"/>
  <c r="T61" i="9"/>
  <c r="S61" i="9"/>
  <c r="T109" i="9"/>
  <c r="S109" i="9"/>
  <c r="T105" i="9"/>
  <c r="S105" i="9"/>
  <c r="T57" i="9"/>
  <c r="S57" i="9"/>
  <c r="T14" i="9"/>
  <c r="S14" i="9"/>
  <c r="T54" i="9"/>
  <c r="S54" i="9"/>
  <c r="T100" i="9"/>
  <c r="S100" i="9"/>
  <c r="T11" i="9"/>
  <c r="S11" i="9"/>
  <c r="T53" i="9"/>
  <c r="S53" i="9"/>
  <c r="T93" i="9"/>
  <c r="S93" i="9"/>
  <c r="T49" i="9"/>
  <c r="S49" i="9"/>
  <c r="T90" i="9"/>
  <c r="S90" i="9"/>
  <c r="T86" i="9"/>
  <c r="S86" i="9"/>
  <c r="T82" i="9"/>
  <c r="S82" i="9"/>
  <c r="T2" i="9"/>
  <c r="S2" i="9"/>
  <c r="T42" i="9"/>
  <c r="S42" i="9"/>
  <c r="T38" i="9"/>
  <c r="S38" i="9"/>
  <c r="T34" i="9"/>
  <c r="S34" i="9"/>
  <c r="T78" i="9"/>
  <c r="S78" i="9"/>
  <c r="T30" i="9"/>
  <c r="S30" i="9"/>
  <c r="T73" i="9"/>
  <c r="S73" i="9"/>
  <c r="T7" i="9"/>
  <c r="S7" i="9"/>
  <c r="T5" i="9"/>
  <c r="S5" i="9"/>
  <c r="R54" i="8"/>
  <c r="R138" i="8"/>
  <c r="Q138" i="8"/>
  <c r="R134" i="8"/>
  <c r="Q134" i="8"/>
  <c r="R132" i="8"/>
  <c r="Q132" i="8"/>
  <c r="R129" i="8"/>
  <c r="Q129" i="8"/>
  <c r="R127" i="8"/>
  <c r="Q127" i="8"/>
  <c r="R123" i="8"/>
  <c r="Q123" i="8"/>
  <c r="R119" i="8"/>
  <c r="Q119" i="8"/>
  <c r="Q116" i="8"/>
  <c r="R113" i="8"/>
  <c r="Q113" i="8"/>
  <c r="R110" i="8"/>
  <c r="Q110" i="8"/>
  <c r="R99" i="8"/>
  <c r="Q99" i="8"/>
  <c r="R95" i="8"/>
  <c r="Q95" i="8"/>
  <c r="R91" i="8"/>
  <c r="Q91" i="8"/>
  <c r="R88" i="8"/>
  <c r="Q88" i="8"/>
  <c r="R84" i="8"/>
  <c r="Q84" i="8"/>
  <c r="R80" i="8"/>
  <c r="Q80" i="8"/>
  <c r="R76" i="8"/>
  <c r="Q76" i="8"/>
  <c r="R73" i="8"/>
  <c r="Q73" i="8"/>
  <c r="R65" i="8"/>
  <c r="Q65" i="8"/>
  <c r="R62" i="8"/>
  <c r="Q62" i="8"/>
  <c r="R58" i="8"/>
  <c r="Q58" i="8"/>
  <c r="Q54" i="8"/>
  <c r="R49" i="8"/>
  <c r="Q49" i="8"/>
  <c r="R46" i="8"/>
  <c r="Q46" i="8"/>
  <c r="R42" i="8"/>
  <c r="Q42" i="8"/>
  <c r="R38" i="8"/>
  <c r="Q38" i="8"/>
  <c r="R27" i="8"/>
  <c r="Q27" i="8"/>
  <c r="R23" i="8"/>
  <c r="Q23" i="8"/>
  <c r="Q11" i="8"/>
  <c r="R15" i="8"/>
  <c r="Q15" i="8"/>
  <c r="R11" i="8"/>
  <c r="R6" i="8"/>
  <c r="Q6" i="8"/>
  <c r="R2" i="8"/>
  <c r="Q2" i="8"/>
  <c r="E38" i="7"/>
  <c r="D38" i="7"/>
  <c r="E32" i="7"/>
  <c r="D32" i="7"/>
  <c r="C32" i="7"/>
  <c r="S12" i="7"/>
  <c r="R12" i="7"/>
  <c r="Q12" i="7"/>
  <c r="S5" i="7"/>
  <c r="R5" i="7"/>
  <c r="Q5" i="7"/>
  <c r="N73" i="3" l="1"/>
  <c r="N30" i="3"/>
  <c r="N17" i="3"/>
  <c r="N127" i="3"/>
  <c r="N124" i="3"/>
  <c r="N119" i="3"/>
  <c r="N113" i="3"/>
  <c r="N109" i="3"/>
  <c r="N105" i="3"/>
  <c r="N100" i="3"/>
  <c r="N93" i="3"/>
  <c r="N90" i="3"/>
  <c r="N86" i="3"/>
  <c r="N82" i="3"/>
  <c r="N78" i="3"/>
  <c r="N68" i="3"/>
  <c r="N64" i="3"/>
  <c r="N61" i="3"/>
  <c r="N57" i="3"/>
  <c r="N54" i="3"/>
  <c r="N49" i="3"/>
  <c r="N97" i="3"/>
  <c r="N46" i="3"/>
  <c r="N42" i="3"/>
  <c r="N38" i="3"/>
  <c r="N34" i="3"/>
  <c r="N25" i="3"/>
  <c r="N23" i="3"/>
  <c r="N20" i="3"/>
  <c r="N135" i="3"/>
  <c r="N131" i="3"/>
  <c r="N137" i="3"/>
  <c r="N14" i="3"/>
  <c r="N11" i="3"/>
  <c r="N8" i="3"/>
  <c r="N5" i="3"/>
  <c r="N2" i="3"/>
  <c r="O2" i="3" l="1"/>
</calcChain>
</file>

<file path=xl/sharedStrings.xml><?xml version="1.0" encoding="utf-8"?>
<sst xmlns="http://schemas.openxmlformats.org/spreadsheetml/2006/main" count="3201" uniqueCount="260">
  <si>
    <t>Image</t>
  </si>
  <si>
    <t>Mouse ID</t>
  </si>
  <si>
    <t>Section no</t>
  </si>
  <si>
    <t>Date of staining</t>
  </si>
  <si>
    <t>Genotype</t>
  </si>
  <si>
    <t>Sex</t>
  </si>
  <si>
    <t>Age</t>
  </si>
  <si>
    <t>Image: 1/138 (ZP--Apo-Experiment-4419_50_1-Image Export-01_c1-3.tif)</t>
  </si>
  <si>
    <t>Homozygous</t>
  </si>
  <si>
    <t>F</t>
  </si>
  <si>
    <t>Image: 2/138 (ZP--Apo-Experiment-4420_50_2-Image Export-18_c1-3.tif)</t>
  </si>
  <si>
    <t>Image: 3/138 (ZP--Apo-Experiment-4420_50_3-Image Export-19_c1-3.tif)</t>
  </si>
  <si>
    <t>Image: 4/138 (ZP--Apo-Experiment-4422_26_1-Image Export-20_c1-3.tif)</t>
  </si>
  <si>
    <t>M</t>
  </si>
  <si>
    <t>Image: 5/138 (ZP--Apo-Experiment-4422_26_2-Image Export-21_c1-3.tif)</t>
  </si>
  <si>
    <t>Image: 6/138 (ZP--Apo-Experiment-4422_36_1-Image Export-22_c1-3.tif)</t>
  </si>
  <si>
    <t>Heterozygous</t>
  </si>
  <si>
    <t>Image: 7/138 (ZP--Apo-Experiment-4422_36_2-Image Export-23_c1-3.tif)</t>
  </si>
  <si>
    <t>Image: 8/138 (ZP--Apo-Experiment-4422_50_3-Image Export-24_c1-3.tif)</t>
  </si>
  <si>
    <t>Image: 9/138 (ZP--Apo-Experiment-4422_59_1-Image Export-25_c1-3.tif)</t>
  </si>
  <si>
    <t>WT</t>
  </si>
  <si>
    <t>Image: 10/138 (ZP--Apo-Experiment-4422_135_1-Image Export-26_c1-3.tif)</t>
  </si>
  <si>
    <t>Image: 11/138 (ZP--Apo-Experiment-4422_135_2-Image Export-27_c1-3.tif)</t>
  </si>
  <si>
    <t>Image: 12/138 (ZP--Apo-Experiment-4422_135_3-Image Export-28_c1-3.tif)</t>
  </si>
  <si>
    <t>Image: 13/138 (ZP--Apo-Experiment-4422_209-Image Export-29_c1-3.tif)</t>
  </si>
  <si>
    <t>Image: 14/138 (ZP--Apo-Experiment-4422_209_2-Image Export-30_c1-3.tif)</t>
  </si>
  <si>
    <t>Image: 15/138 (ZP--Apo-Experiment-4422_209_3-Image Export-01_c1-3.tif)</t>
  </si>
  <si>
    <t>Image: 16/138 (ZP--Apo-Experiment-4422_239_1-Image Export-03_c1-3.tif)</t>
  </si>
  <si>
    <t>Image: 17/138 (ZP--Apo-Experiment-4422_239_2-Image Export-04_c1-3.tif)</t>
  </si>
  <si>
    <t>Image: 18/138 (ZP--Apo-Experiment-4422_239_3-Image Export-05_c1-3.tif)</t>
  </si>
  <si>
    <t>Image: 19/138 (ZP--Apo-Experiment-4422_275_1-Image Export-06_c1-3.tif)</t>
  </si>
  <si>
    <t>Image: 20/138 (ZP--Apo-Experiment-4422_275_2-Image Export-07_c1-3.tif)</t>
  </si>
  <si>
    <t>Image: 21/138 (ZP--Apo-Experiment-4422_275_3-Image Export-08_c1-3.tif)</t>
  </si>
  <si>
    <t>Image: 22/138 (ZP--Apo-Experiment-4422_297_1-Image Export-09_c1-3.tif)</t>
  </si>
  <si>
    <t>Image: 23/138 (ZP--Apo-Experiment-4422_297_2-Image Export-11_c1-3.tif)</t>
  </si>
  <si>
    <t>Image: 24/138 (ZP--Apo-Experiment-4422_298_1-Image Export-12_c1-3.tif)</t>
  </si>
  <si>
    <t>Image: 25/138 (ZP--Apo-Experiment-4422_298_1_2-Image Export-13_c1-3.tif)</t>
  </si>
  <si>
    <t>Image: 26/138 (ZP--Apo-Experiment-4422_298_2-Image Export-14_c1-3.tif)</t>
  </si>
  <si>
    <t>Image: 27/138 (ZP--Apo-Experiment-4422_298_2_1-Image Export-15_c1-3.tif)</t>
  </si>
  <si>
    <t>Image: 28/138 (ZP--Apo-Experiment-4422_299_2-Image Export-17_c1-3.tif)</t>
  </si>
  <si>
    <t>Image: 29/138 (ZP--apo-Experiment-4423_42_1-Image Export-07_c1-3.tif)</t>
  </si>
  <si>
    <t>14/10/24</t>
  </si>
  <si>
    <t>Image: 30/138 (ZP--apo-Experiment-4423_42_2-Image Export-08_c1-3.tif)</t>
  </si>
  <si>
    <t>Image: 31/138 (ZP--apo-Experiment-4423_42_3-Image Export-09_c1-3.tif)</t>
  </si>
  <si>
    <t>Image: 32/138 (ZP--apo-Experiment-4423_42_4-Image Export-10_c1-3.tif)</t>
  </si>
  <si>
    <t>Image: 33/138 (ZP--apo-Experiment-4423_47_1-Image Export-11_c1-3.tif)</t>
  </si>
  <si>
    <t>Image: 34/138 (ZP--apo-Experiment-4423_47_2-Image Export-12_c1-3.tif)</t>
  </si>
  <si>
    <t>Image: 35/138 (ZP--apo-Experiment-4423_47_3-Image Export-13_c1-3.tif)</t>
  </si>
  <si>
    <t>Image: 36/138 (ZP--apo-Experiment-4423_47_4-Image Export-14_c1-3.tif)</t>
  </si>
  <si>
    <t>Image: 37/138 (ZP--apo-Experiment-4423_48_1-Image Export-15_c1-3.tif)</t>
  </si>
  <si>
    <t>Image: 38/138 (ZP--apo-Experiment-4423_48_2-Image Export-16_c1-3.tif)</t>
  </si>
  <si>
    <t>Image: 39/138 (ZP--apo-Experiment-4423_48_3-Image Export-17_c1-3.tif)</t>
  </si>
  <si>
    <t>Image: 40/138 (ZP--apo-Experiment-4423_48_4-Image Export-18_c1-3.tif)</t>
  </si>
  <si>
    <t>Image: 41/138 (ZP--apo-Experiment-4423_49_1-Image Export-19_c1-3.tif)</t>
  </si>
  <si>
    <t>Image: 42/138 (ZP--apo-Experiment-4423_49_2-Image Export-20_c1-3.tif)</t>
  </si>
  <si>
    <t>Image: 43/138 (ZP--apo-Experiment-4423_49_3-Image Export-21_c1-3.tif)</t>
  </si>
  <si>
    <t>Image: 44/138 (ZP--apo-Experiment-4423_49_4-Image Export-22_c1-3.tif)</t>
  </si>
  <si>
    <t>Image: 45/138 (ZP--apo-Experiment-4423_50_1-Image Export-23_c1-3.tif)</t>
  </si>
  <si>
    <t>Image: 46/138 (ZP--apo-Experiment-4423_50_1_2-Image Export-24_c1-3.tif)</t>
  </si>
  <si>
    <t>Image: 47/138 (ZP--apo-Experiment-4423_50_2-Image Export-25_c1-3.tif)</t>
  </si>
  <si>
    <t>Image: 48/138 (ZP--apo-Experiment-4423_58_1-Image Export-26_c1-3.tif)</t>
  </si>
  <si>
    <t>Image: 49/138 (ZP--apo-Experiment-4423_58_2-Image Export-27_c1-3.tif)</t>
  </si>
  <si>
    <t>Image: 50/138 (ZP--apo-Experiment-4423_58_3-Image Export-28_c1-3.tif)</t>
  </si>
  <si>
    <t>Image: 51/138 (ZP--apo-Experiment-4423_58_4-Image Export-29_c1-3.tif)</t>
  </si>
  <si>
    <t>Image: 52/138 (ZP--apo-Experiment-4423_70_1-Image Export-30_c1-3.tif)</t>
  </si>
  <si>
    <t>Image: 53/138 (ZP--apo-Experiment-4423_200_1-Image Export-31_c1-3.tif)</t>
  </si>
  <si>
    <t>Image: 54/138 (ZP--apo-Experiment-4423_200_2-Image Export-32_c1-3.tif)</t>
  </si>
  <si>
    <t>Image: 55/138 (ZP--apo-Experiment-4423_200_3-Image Export-33_c1-3.tif)</t>
  </si>
  <si>
    <t>Image: 56/138 (ZP--apo-Experiment-4423_210_1-Image Export-34_c1-3.tif)</t>
  </si>
  <si>
    <t>Image: 57/138 (ZP--apo-Experiment-4423_210_2-Image Export-35_c1-3.tif)</t>
  </si>
  <si>
    <t>Image: 58/138 (ZP--apo-Experiment-4423_210_3-Image Export-36_c1-3.tif)</t>
  </si>
  <si>
    <t>Image: 59/138 (ZP--apo-Experiment-4423_210_4-Image Export-37_c1-3.tif)</t>
  </si>
  <si>
    <t>Image: 60/138 (ZP--apo-Experiment-4423_213_1-Image Export-38_c1-3.tif)</t>
  </si>
  <si>
    <t>Image: 61/138 (ZP--apo-Experiment-4423_213_2-Image Export-39_c1-3.tif)</t>
  </si>
  <si>
    <t>Image: 62/138 (ZP--apo-Experiment-4423_213_3-Image Export-01_c1-3.tif)</t>
  </si>
  <si>
    <t>Image: 63/138 (ZP--apo-Experiment-4423_217_1-Image Export-01_c1-3.tif)</t>
  </si>
  <si>
    <t>Image: 64/138 (ZP--apo-Experiment-4423_217_2-Image Export-01_c1-3.tif)</t>
  </si>
  <si>
    <t>Image: 65/138 (ZP--apo-Experiment-4423_217_3-Image Export-01_c1-3.tif)</t>
  </si>
  <si>
    <t>Image: 66/138 (ZP--apo-Experiment-4423_217_4-Image Export-01_c1-3.tif)</t>
  </si>
  <si>
    <t>Image: 67/138 (ZP--apo-Experiment-4423_224_1-Image Export-02_c1-3.tif)</t>
  </si>
  <si>
    <t>Image: 68/138 (ZP--apo-Experiment-4423_224_2-Image Export-03_c1-3.tif)</t>
  </si>
  <si>
    <t>Image: 69/138 (ZP--apo-Experiment-4423_224_3-Image Export-04_c1-3.tif)</t>
  </si>
  <si>
    <t>Image: 70/138 (ZP--apo-Experiment-4423_224_4-Image Export-05_c1-3.tif)</t>
  </si>
  <si>
    <t>Image: 71/138 (ZP--apo-Experiment-4423_299_1-Image Export-06_c1-3.tif)</t>
  </si>
  <si>
    <t>Image: 72/138 (ZP--Apo-Experiment-4502_40_2-Image Export-21_c1-3.tif)</t>
  </si>
  <si>
    <t>18/10/24</t>
  </si>
  <si>
    <t>Image: 73/138 (ZP--Apo-Experiment-4502_40_3-Image Export-01_c1-3.tif)</t>
  </si>
  <si>
    <t>Image: 74/138 (ZP--Apo-Experiment-4502_40_4-Image Export-02_c1-3.tif)</t>
  </si>
  <si>
    <t>Image: 75/138 (ZP--Apo-Experiment-4502_40_5-Image Export-03_c1-3.tif)</t>
  </si>
  <si>
    <t>Image: 76/138 (ZP--Apo-Experiment-4502_40_6-Image Export-04_c1-3.tif)</t>
  </si>
  <si>
    <t>Image: 77/138 (ZP--Apo-Experiment-4502_46_1-Image Export-05_c1-3.tif)</t>
  </si>
  <si>
    <t>Image: 78/138 (ZP--Apo-Experiment-4502_46_2-Image Export-06_c1-3.tif)</t>
  </si>
  <si>
    <t>Image: 79/138 (ZP--Apo-Experiment-4502_46_3-Image Export-07_c1-3.tif)</t>
  </si>
  <si>
    <t>Image: 80/138 (ZP--Apo-Experiment-4502_46_4-Image Export-08_c1-3.tif)</t>
  </si>
  <si>
    <t>Image: 81/138 (ZP--Apo-Experiment-4502_51_1-Image Export-09_c1-3.tif)</t>
  </si>
  <si>
    <t>Image: 82/138 (ZP--Apo-Experiment-4502_51_2-Image Export-10_c1-3.tif)</t>
  </si>
  <si>
    <t>Image: 83/138 (ZP--Apo-Experiment-4502_51_3-Image Export-11_c1-3.tif)</t>
  </si>
  <si>
    <t>Image: 84/138 (ZP--Apo-Experiment-4502_51_4-Image Export-12_c1-3.tif)</t>
  </si>
  <si>
    <t>Image: 85/138 (ZP--Apo-Experiment-4502_52_1-Image Export-13_c1-3.tif)</t>
  </si>
  <si>
    <t>Image: 86/138 (ZP--Apo-Experiment-4502_52_2-Image Export-14_c1-3.tif)</t>
  </si>
  <si>
    <t>Image: 87/138 (ZP--Apo-Experiment-4502_52_3-Image Export-15_c1-3.tif)</t>
  </si>
  <si>
    <t>Image: 88/138 (ZP--Apo-Experiment-4502_52_4-Image Export-16_c1-3.tif)</t>
  </si>
  <si>
    <t>Image: 89/138 (ZP--Apo-Experiment-4502_57_1-Image Export-17_c1-3.tif)</t>
  </si>
  <si>
    <t>Image: 90/138 (ZP--Apo-Experiment-4502_57_2-Image Export-18_c1-3.tif)</t>
  </si>
  <si>
    <t>Image: 91/138 (ZP--Apo-Experiment-4502_57_3-Image Export-19_c1-3.tif)</t>
  </si>
  <si>
    <t>Image: 92/138 (ZP--Apo-Experiment-4502_67_1-Image Export-20_c1-3.tif)</t>
  </si>
  <si>
    <t>Image: 93/138 (ZP--Apo-Experiment-4502_67_2-Image Export-21_c1-3.tif)</t>
  </si>
  <si>
    <t>Image: 94/138 (ZP--Apo-Experiment-4502_67_3-Image Export-22_c1-3.tif)</t>
  </si>
  <si>
    <t>Image: 95/138 (ZP--Apo-Experiment-4502_67_4-Image Export-23_c1-3.tif)</t>
  </si>
  <si>
    <t>Image: 96/138 (ZP--Apo-Experiment-4502_70_1-Image Export-24_c1-3.tif)</t>
  </si>
  <si>
    <t>Image: 97/138 (ZP--Apo-Experiment-4502_70_2-Image Export-25_c1-3.tif)</t>
  </si>
  <si>
    <t>Image: 98/138 (ZP--Apo-Experiment-4502_70_3-Image Export-26_c1-3.tif)</t>
  </si>
  <si>
    <t>Image: 99/138 (ZP--Apo-Experiment-4502_161_1-Image Export-27_c1-3.tif)</t>
  </si>
  <si>
    <t>Image: 100/138 (ZP--Apo-Experiment-4502_161_2-Image Export-28_c1-3.tif)</t>
  </si>
  <si>
    <t>Image: 101/138 (ZP--Apo-Experiment-4502_161_3-Image Export-29_c1-3.tif)</t>
  </si>
  <si>
    <t>Image: 102/138 (ZP--Apo-Experiment-4502_161_4-Image Export-30_c1-3.tif)</t>
  </si>
  <si>
    <t>Image: 103/138 (ZP--Apo-Experiment-4502_161_5-Image Export-31_c1-3.tif)</t>
  </si>
  <si>
    <t>Image: 104/138 (ZP--Apo-Experiment-4502_211_1-Image Export-32_c1-3.tif)</t>
  </si>
  <si>
    <t>Image: 105/138 (ZP--Apo-Experiment-4502_211_2-Image Export-33_c1-3.tif)</t>
  </si>
  <si>
    <t>Image: 106/138 (ZP--Apo-Experiment-4502_211_3-Image Export-34_c1-3.tif)</t>
  </si>
  <si>
    <t>Image: 107/138 (ZP--Apo-Experiment-4502_211_4-Image Export-35_c1-3.tif)</t>
  </si>
  <si>
    <t>Image: 108/138 (ZP--Apo-Experiment-4502_212_1-Image Export-36_c1-3.tif)</t>
  </si>
  <si>
    <t>Image: 109/138 (ZP--Apo-Experiment-4502_212_2-Image Export-37_c1-3.tif)</t>
  </si>
  <si>
    <t>Image: 110/138 (ZP--Apo-Experiment-4502_212_3-Image Export-38_c1-3.tif)</t>
  </si>
  <si>
    <t>Image: 111/138 (ZP--Apo-Experiment-4502_212_4-Image Export-39_c1-3.tif)</t>
  </si>
  <si>
    <t>Image: 112/138 (ZP--Apo-Experiment-4502_215_1-Image Export-40_c1-3.tif)</t>
  </si>
  <si>
    <t>Image: 113/138 (ZP--Apo-Experiment-4502_215_2-Image Export-41_c1-3.tif)</t>
  </si>
  <si>
    <t>Image: 114/138 (ZP--Apo-Experiment-4502_215_3-Image Export-42_c1-3.tif)</t>
  </si>
  <si>
    <t>Image: 115/138 (ZP--Apo-Experiment-4502_215_4-Image Export-43_c1-3.tif)</t>
  </si>
  <si>
    <t>Image: 116/138 (ZP--Apo-Experiment-4502_230_1-Image Export-01_c1-3.tif)</t>
  </si>
  <si>
    <t>Image: 117/138 (ZP--Apo-Experiment-4502_230_2-Image Export-01_c1-3.tif)</t>
  </si>
  <si>
    <t>Image: 118/138 (ZP--Apo-Experiment-4502_231_1-Image Export-01_c1-3.tif)</t>
  </si>
  <si>
    <t>Image: 119/138 (ZP--Apo-Experiment-4502_231_1-Image Export-02_c1-3.tif)</t>
  </si>
  <si>
    <t>Image: 120/138 (ZP--Apo-Experiment-4502_231_2-Image Export-02_c1-3.tif)</t>
  </si>
  <si>
    <t>Image: 121/138 (ZP--Apo-Experiment-4502_231_3-Image Export-03_c1-3.tif)</t>
  </si>
  <si>
    <t>Image: 122/138 (ZP--Apo-Experiment-4502_231_4-Image Export-04_c1-3.tif)</t>
  </si>
  <si>
    <t>Image: 123/138 (ZP--Apo-Experiment-4502_237_1-Image Export-05_c1-3.tif)</t>
  </si>
  <si>
    <t>Image: 124/138 (ZP--Apo-Experiment-4502_237_2-Image Export-06_c1-3.tif)</t>
  </si>
  <si>
    <t>Image: 125/138 (ZP--Apo-Experiment-4502_237_3-Image Export-07_c1-3.tif)</t>
  </si>
  <si>
    <t>Image: 126/138 (ZP--Apo-Experiment-4502_238_1-Image Export-08_c1-3.tif)</t>
  </si>
  <si>
    <t>Image: 127/138 (ZP--Apo-Experiment-4502_238_2-Image Export-09_c1-3.tif)</t>
  </si>
  <si>
    <t>Image: 128/138 (ZP--Apo-Experiment-4502_238_3-Image Export-10_c1-3.tif)</t>
  </si>
  <si>
    <t>Image: 129/138 (ZP--Apo-Experiment-4502_275_1_Check_staining2nd-Image Export-11_c1-3.tif)</t>
  </si>
  <si>
    <t>Image: 130/138 (ZP--Apo-Experiment-4502_276_1-Image Export-12_c1-3.tif)</t>
  </si>
  <si>
    <t>Image: 131/138 (ZP--Apo-Experiment-4502_276_2-Image Export-13_c1-3.tif)</t>
  </si>
  <si>
    <t>Image: 132/138 (ZP--Apo-Experiment-4502_276_3-Image Export-14_c1-3.tif)</t>
  </si>
  <si>
    <t>Image: 133/138 (ZP--Apo-Experiment-4502_276_4-Image Export-15_c1-3.tif)</t>
  </si>
  <si>
    <t>Image: 134/138 (ZP--Apo-Experiment-4502_295_1-Image Export-16_c1-3.tif)</t>
  </si>
  <si>
    <t>Image: 135/138 (ZP--Apo-Experiment-4502_295_2-Image Export-17_c1-3.tif)</t>
  </si>
  <si>
    <t>Image: 136/138 (ZP--Apo-Experiment-4502_296_1-Image Export-18_c1-3.tif)</t>
  </si>
  <si>
    <t>Image: 137/138 (ZP--Apo-Experiment-4502_296_2-Image Export-19_c1-3.tif)</t>
  </si>
  <si>
    <t>Image: 138/138 (ZP--Apo-Experiment-4502_296_3-Image Export-20_c1-3.tif)</t>
  </si>
  <si>
    <t>Picture number</t>
  </si>
  <si>
    <t>Area</t>
  </si>
  <si>
    <t>Mean intensity</t>
  </si>
  <si>
    <t>Min</t>
  </si>
  <si>
    <t>Max</t>
  </si>
  <si>
    <t>Mean</t>
  </si>
  <si>
    <t>Aged</t>
  </si>
  <si>
    <t>Adult</t>
  </si>
  <si>
    <t>Mean1</t>
  </si>
  <si>
    <t>OVERLAY</t>
  </si>
  <si>
    <t>TH</t>
  </si>
  <si>
    <t>Area 1</t>
  </si>
  <si>
    <t>Std Dev</t>
  </si>
  <si>
    <t>%Area1</t>
  </si>
  <si>
    <t>MinThreshold</t>
  </si>
  <si>
    <t>Max threshold</t>
  </si>
  <si>
    <t>young cohort</t>
  </si>
  <si>
    <t>old cohort</t>
  </si>
  <si>
    <t>Het</t>
  </si>
  <si>
    <t>Hom</t>
  </si>
  <si>
    <t>strain</t>
  </si>
  <si>
    <t>sample 1</t>
  </si>
  <si>
    <t>gender</t>
  </si>
  <si>
    <t>Miro1</t>
  </si>
  <si>
    <t>Het 210</t>
  </si>
  <si>
    <t>Hom 40</t>
  </si>
  <si>
    <t>Total</t>
  </si>
  <si>
    <t xml:space="preserve">Het 211 </t>
  </si>
  <si>
    <t>WT 42</t>
  </si>
  <si>
    <t>Het 213</t>
  </si>
  <si>
    <t>Het 46</t>
  </si>
  <si>
    <t>Hom 200</t>
  </si>
  <si>
    <t>Het 47</t>
  </si>
  <si>
    <t>Maximum number possible</t>
  </si>
  <si>
    <t>Hom 215</t>
  </si>
  <si>
    <t>Hom 48</t>
  </si>
  <si>
    <t>Hom 217</t>
  </si>
  <si>
    <t>Het 49</t>
  </si>
  <si>
    <t>WT 230</t>
  </si>
  <si>
    <t>no more good SN sections</t>
  </si>
  <si>
    <t>Hom 50</t>
  </si>
  <si>
    <t>WT 231</t>
  </si>
  <si>
    <t>2-3 good sections left</t>
  </si>
  <si>
    <t>WT 51</t>
  </si>
  <si>
    <t>WT 239</t>
  </si>
  <si>
    <t>Hom52</t>
  </si>
  <si>
    <t>WT 299</t>
  </si>
  <si>
    <t>Het 57</t>
  </si>
  <si>
    <t>WT 209</t>
  </si>
  <si>
    <t>Few sections left</t>
  </si>
  <si>
    <t>Het 58</t>
  </si>
  <si>
    <t xml:space="preserve">WT 212 </t>
  </si>
  <si>
    <t>WT 67</t>
  </si>
  <si>
    <t>Het 224</t>
  </si>
  <si>
    <t>WT 70</t>
  </si>
  <si>
    <t>brain sections looks damaged</t>
  </si>
  <si>
    <t>Het 238</t>
  </si>
  <si>
    <t>Hom 134</t>
  </si>
  <si>
    <t>Het 295</t>
  </si>
  <si>
    <t>Hom 135</t>
  </si>
  <si>
    <t>Hom 223</t>
  </si>
  <si>
    <t>WT 161</t>
  </si>
  <si>
    <t>Hom 237</t>
  </si>
  <si>
    <t>WT 26</t>
  </si>
  <si>
    <t>I would not include males to have only females</t>
  </si>
  <si>
    <t>Hom 275</t>
  </si>
  <si>
    <t>WT 59</t>
  </si>
  <si>
    <t>Hom 276</t>
  </si>
  <si>
    <t>Hom 63</t>
  </si>
  <si>
    <t>Hom 296</t>
  </si>
  <si>
    <t>Het 64</t>
  </si>
  <si>
    <t>Hom 297</t>
  </si>
  <si>
    <t>Hom 65</t>
  </si>
  <si>
    <t>Hom 298</t>
  </si>
  <si>
    <t>Het 36</t>
  </si>
  <si>
    <t>Hom 37</t>
  </si>
  <si>
    <t>Hom 38</t>
  </si>
  <si>
    <t>Het 39</t>
  </si>
  <si>
    <t>4 maybe 5</t>
  </si>
  <si>
    <t>4 to 5</t>
  </si>
  <si>
    <t>Average pixel per mouse</t>
  </si>
  <si>
    <t>Average % area per mouse</t>
  </si>
  <si>
    <t>Picture ID</t>
  </si>
  <si>
    <t>Average pixel overlay per mouse</t>
  </si>
  <si>
    <t>Average % area overlay per mouse</t>
  </si>
  <si>
    <t>Average pixel TH</t>
  </si>
  <si>
    <t>Average % TH per mous</t>
  </si>
  <si>
    <t>Average Tom20 pixel per mouse</t>
  </si>
  <si>
    <t>Average % Tom20 per mous</t>
  </si>
  <si>
    <t>Pixel per mouse</t>
  </si>
  <si>
    <t>% area per mouse</t>
  </si>
  <si>
    <t>pixel average per mouse</t>
  </si>
  <si>
    <t>% area TH per mouse</t>
  </si>
  <si>
    <t>TH pixels divided by Tom 20</t>
  </si>
  <si>
    <t>Tom20 pixels divided by TH pixel</t>
  </si>
  <si>
    <t>7/10/2024 and 14/10/2024</t>
  </si>
  <si>
    <t>Overlaid Tom20 TH double positive divided by TH pixels</t>
  </si>
  <si>
    <t>Removed statistically by "Identify outliers" in Prism</t>
  </si>
  <si>
    <t xml:space="preserve">Removed by eye as picture was blurry and bad. </t>
  </si>
  <si>
    <t>Removed by eye as picture was blurry and bad. AND removed statistically in Prism by "identify outliers"</t>
  </si>
  <si>
    <t>Removed by "Identify outliers" in Prism</t>
  </si>
  <si>
    <t>changed after identifying outliers</t>
  </si>
  <si>
    <t>image no</t>
  </si>
  <si>
    <t>StdDev</t>
  </si>
  <si>
    <t>% Area</t>
  </si>
  <si>
    <t>Slice</t>
  </si>
  <si>
    <t>Min Threshold</t>
  </si>
  <si>
    <t>Image no in stack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</si>
</sst>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14" fontId="0" fillId="3" borderId="0" xfId="0" applyNumberFormat="1" applyFill="1"/>
    <xf numFmtId="0" fontId="0" fillId="0" borderId="0" xfId="0" applyFill="1"/>
    <xf numFmtId="0" fontId="1" fillId="4" borderId="0" xfId="0" applyFont="1" applyFill="1"/>
    <xf numFmtId="0" fontId="1" fillId="3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applyFill="1" applyBorder="1"/>
    <xf numFmtId="0" fontId="2" fillId="3" borderId="0" xfId="0" applyFont="1" applyFill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2" fillId="3" borderId="5" xfId="0" applyFont="1" applyFill="1" applyBorder="1"/>
    <xf numFmtId="0" fontId="1" fillId="3" borderId="0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3" borderId="8" xfId="0" applyFill="1" applyBorder="1"/>
    <xf numFmtId="0" fontId="0" fillId="0" borderId="8" xfId="0" applyBorder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0" fillId="0" borderId="0" xfId="0" applyAlignment="1">
      <alignment horizontal="left"/>
    </xf>
    <xf numFmtId="0" fontId="1" fillId="9" borderId="0" xfId="0" applyFont="1" applyFill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 applyFill="1" applyAlignment="1">
      <alignment horizontal="left"/>
    </xf>
    <xf numFmtId="0" fontId="1" fillId="7" borderId="9" xfId="0" applyFont="1" applyFill="1" applyBorder="1"/>
    <xf numFmtId="0" fontId="0" fillId="0" borderId="10" xfId="0" applyBorder="1"/>
    <xf numFmtId="0" fontId="1" fillId="10" borderId="0" xfId="0" applyFont="1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57148</xdr:colOff>
      <xdr:row>2</xdr:row>
      <xdr:rowOff>38099</xdr:rowOff>
    </xdr:from>
    <xdr:ext cx="4610102" cy="1190626"/>
    <xdr:sp macro="" textlink="">
      <xdr:nvSpPr>
        <xdr:cNvPr id="2" name="TextBox 1"/>
        <xdr:cNvSpPr txBox="1"/>
      </xdr:nvSpPr>
      <xdr:spPr>
        <a:xfrm>
          <a:off x="12544423" y="419099"/>
          <a:ext cx="4610102" cy="11906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CH" sz="1100"/>
            <a:t>Please use the filter function to see the averaging</a:t>
          </a:r>
        </a:p>
        <a:p>
          <a:r>
            <a:rPr lang="fr-CH" sz="1100"/>
            <a:t>for</a:t>
          </a:r>
          <a:r>
            <a:rPr lang="fr-CH" sz="1100" baseline="0"/>
            <a:t> each mouse. </a:t>
          </a:r>
        </a:p>
        <a:p>
          <a:endParaRPr lang="fr-CH" sz="1100" baseline="0"/>
        </a:p>
        <a:p>
          <a:r>
            <a:rPr lang="fr-CH" sz="1100" baseline="0"/>
            <a:t>These data were used to create prism sheet 4,5 and 6.</a:t>
          </a:r>
        </a:p>
        <a:p>
          <a:endParaRPr lang="fr-CH" sz="1100" baseline="0"/>
        </a:p>
        <a:p>
          <a:r>
            <a:rPr lang="fr-CH" sz="1100" baseline="0"/>
            <a:t>Please see pivot tabels based on the averaged values from each mouse.</a:t>
          </a:r>
          <a:r>
            <a:rPr lang="fr-CH" sz="11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workbookViewId="0">
      <selection sqref="A1:A1048576"/>
    </sheetView>
  </sheetViews>
  <sheetFormatPr defaultRowHeight="15" x14ac:dyDescent="0.25"/>
  <cols>
    <col min="1" max="1" width="4.7109375" customWidth="1"/>
    <col min="2" max="2" width="66.7109375" customWidth="1"/>
    <col min="5" max="5" width="9.7109375" bestFit="1" customWidth="1"/>
    <col min="6" max="6" width="14.7109375" customWidth="1"/>
    <col min="11" max="11" width="16.5703125" customWidth="1"/>
  </cols>
  <sheetData>
    <row r="1" spans="1:15" s="1" customForma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152</v>
      </c>
      <c r="J1" s="1" t="s">
        <v>153</v>
      </c>
      <c r="K1" s="1" t="s">
        <v>154</v>
      </c>
      <c r="L1" s="1" t="s">
        <v>155</v>
      </c>
      <c r="M1" s="1" t="s">
        <v>156</v>
      </c>
      <c r="N1" s="1" t="s">
        <v>157</v>
      </c>
    </row>
    <row r="2" spans="1:15" s="5" customFormat="1" x14ac:dyDescent="0.25">
      <c r="A2" s="5">
        <v>1</v>
      </c>
      <c r="B2" s="5" t="s">
        <v>7</v>
      </c>
      <c r="C2" s="5">
        <v>50</v>
      </c>
      <c r="D2" s="5">
        <v>1</v>
      </c>
      <c r="E2" s="6">
        <v>45483</v>
      </c>
      <c r="F2" s="5" t="s">
        <v>8</v>
      </c>
      <c r="G2" s="5" t="s">
        <v>9</v>
      </c>
      <c r="H2" s="5" t="s">
        <v>158</v>
      </c>
      <c r="I2" s="5">
        <v>1</v>
      </c>
      <c r="J2" s="5">
        <v>16.039000000000001</v>
      </c>
      <c r="K2" s="5">
        <v>112.09399999999999</v>
      </c>
      <c r="L2" s="5">
        <v>0</v>
      </c>
      <c r="M2" s="5">
        <v>255</v>
      </c>
      <c r="N2" s="5">
        <f>AVERAGE(K2:K4)</f>
        <v>109.40066666666667</v>
      </c>
      <c r="O2" s="5">
        <f>AVERAGE(N2,N46)</f>
        <v>104.40816666666666</v>
      </c>
    </row>
    <row r="3" spans="1:15" s="5" customFormat="1" x14ac:dyDescent="0.25">
      <c r="A3" s="5">
        <v>2</v>
      </c>
      <c r="B3" s="5" t="s">
        <v>10</v>
      </c>
      <c r="C3" s="5">
        <v>50</v>
      </c>
      <c r="D3" s="5">
        <v>2</v>
      </c>
      <c r="E3" s="6">
        <v>45483</v>
      </c>
      <c r="F3" s="5" t="s">
        <v>8</v>
      </c>
      <c r="G3" s="5" t="s">
        <v>9</v>
      </c>
      <c r="H3" s="5" t="s">
        <v>158</v>
      </c>
      <c r="I3" s="5">
        <v>2</v>
      </c>
      <c r="J3" s="5">
        <v>16.039000000000001</v>
      </c>
      <c r="K3" s="5">
        <v>100.91200000000001</v>
      </c>
      <c r="L3" s="5">
        <v>0</v>
      </c>
      <c r="M3" s="5">
        <v>255</v>
      </c>
    </row>
    <row r="4" spans="1:15" s="5" customFormat="1" x14ac:dyDescent="0.25">
      <c r="A4" s="5">
        <v>3</v>
      </c>
      <c r="B4" s="5" t="s">
        <v>11</v>
      </c>
      <c r="C4" s="5">
        <v>50</v>
      </c>
      <c r="D4" s="5">
        <v>3</v>
      </c>
      <c r="E4" s="6">
        <v>45483</v>
      </c>
      <c r="F4" s="5" t="s">
        <v>8</v>
      </c>
      <c r="G4" s="5" t="s">
        <v>9</v>
      </c>
      <c r="H4" s="5" t="s">
        <v>158</v>
      </c>
      <c r="I4" s="5">
        <v>3</v>
      </c>
      <c r="J4" s="5">
        <v>16.039000000000001</v>
      </c>
      <c r="K4" s="5">
        <v>115.196</v>
      </c>
      <c r="L4" s="5">
        <v>0</v>
      </c>
      <c r="M4" s="5">
        <v>255</v>
      </c>
    </row>
    <row r="5" spans="1:15" x14ac:dyDescent="0.25">
      <c r="A5">
        <v>4</v>
      </c>
      <c r="B5" t="s">
        <v>12</v>
      </c>
      <c r="C5">
        <v>26</v>
      </c>
      <c r="D5">
        <v>1</v>
      </c>
      <c r="E5" s="2">
        <v>45483</v>
      </c>
      <c r="F5" t="s">
        <v>8</v>
      </c>
      <c r="G5" t="s">
        <v>13</v>
      </c>
      <c r="H5" s="5" t="s">
        <v>158</v>
      </c>
      <c r="I5">
        <v>4</v>
      </c>
      <c r="J5">
        <v>16.039000000000001</v>
      </c>
      <c r="K5">
        <v>74.802999999999997</v>
      </c>
      <c r="L5">
        <v>0</v>
      </c>
      <c r="M5">
        <v>255</v>
      </c>
      <c r="N5">
        <f>AVERAGE(K5:K6)</f>
        <v>89.335499999999996</v>
      </c>
    </row>
    <row r="6" spans="1:15" x14ac:dyDescent="0.25">
      <c r="A6">
        <v>5</v>
      </c>
      <c r="B6" t="s">
        <v>14</v>
      </c>
      <c r="C6">
        <v>26</v>
      </c>
      <c r="D6">
        <v>2</v>
      </c>
      <c r="E6" s="2">
        <v>45483</v>
      </c>
      <c r="F6" t="s">
        <v>8</v>
      </c>
      <c r="G6" t="s">
        <v>13</v>
      </c>
      <c r="H6" s="5" t="s">
        <v>158</v>
      </c>
      <c r="I6">
        <v>5</v>
      </c>
      <c r="J6">
        <v>16.039000000000001</v>
      </c>
      <c r="K6">
        <v>103.86799999999999</v>
      </c>
      <c r="L6">
        <v>0</v>
      </c>
      <c r="M6">
        <v>255</v>
      </c>
    </row>
    <row r="7" spans="1:15" x14ac:dyDescent="0.25">
      <c r="A7">
        <v>6</v>
      </c>
      <c r="B7" t="s">
        <v>15</v>
      </c>
      <c r="C7">
        <v>36</v>
      </c>
      <c r="D7">
        <v>1</v>
      </c>
      <c r="E7" s="2">
        <v>45483</v>
      </c>
      <c r="F7" t="s">
        <v>16</v>
      </c>
      <c r="G7" t="s">
        <v>13</v>
      </c>
      <c r="I7">
        <v>6</v>
      </c>
      <c r="J7">
        <v>16.039000000000001</v>
      </c>
      <c r="K7">
        <v>85.918999999999997</v>
      </c>
      <c r="L7">
        <v>0</v>
      </c>
      <c r="M7">
        <v>255</v>
      </c>
    </row>
    <row r="8" spans="1:15" x14ac:dyDescent="0.25">
      <c r="A8">
        <v>7</v>
      </c>
      <c r="B8" t="s">
        <v>17</v>
      </c>
      <c r="C8">
        <v>36</v>
      </c>
      <c r="D8">
        <v>2</v>
      </c>
      <c r="E8" s="2">
        <v>45483</v>
      </c>
      <c r="F8" t="s">
        <v>16</v>
      </c>
      <c r="G8" t="s">
        <v>13</v>
      </c>
      <c r="I8">
        <v>7</v>
      </c>
      <c r="J8">
        <v>16.039000000000001</v>
      </c>
      <c r="K8">
        <v>109.857</v>
      </c>
      <c r="L8">
        <v>0</v>
      </c>
      <c r="M8">
        <v>255</v>
      </c>
      <c r="N8">
        <f>AVERAGE(K7:K8)</f>
        <v>97.888000000000005</v>
      </c>
    </row>
    <row r="9" spans="1:15" s="3" customFormat="1" x14ac:dyDescent="0.25">
      <c r="A9">
        <v>8</v>
      </c>
      <c r="B9" s="3" t="s">
        <v>18</v>
      </c>
      <c r="C9" s="3">
        <v>50</v>
      </c>
      <c r="D9" s="3">
        <v>3</v>
      </c>
      <c r="E9" s="4">
        <v>45483</v>
      </c>
      <c r="I9" s="3">
        <v>8</v>
      </c>
      <c r="J9" s="3">
        <v>16.039000000000001</v>
      </c>
      <c r="K9" s="3">
        <v>116.495</v>
      </c>
      <c r="L9" s="3">
        <v>0</v>
      </c>
      <c r="M9" s="3">
        <v>255</v>
      </c>
    </row>
    <row r="10" spans="1:15" x14ac:dyDescent="0.25">
      <c r="A10">
        <v>9</v>
      </c>
      <c r="B10" t="s">
        <v>19</v>
      </c>
      <c r="C10">
        <v>59</v>
      </c>
      <c r="D10">
        <v>1</v>
      </c>
      <c r="E10" s="2">
        <v>45483</v>
      </c>
      <c r="F10" t="s">
        <v>20</v>
      </c>
      <c r="G10" t="s">
        <v>13</v>
      </c>
      <c r="I10">
        <v>9</v>
      </c>
      <c r="J10">
        <v>16.039000000000001</v>
      </c>
      <c r="K10">
        <v>89.451999999999998</v>
      </c>
      <c r="L10">
        <v>0</v>
      </c>
      <c r="M10">
        <v>255</v>
      </c>
    </row>
    <row r="11" spans="1:15" x14ac:dyDescent="0.25">
      <c r="A11">
        <v>10</v>
      </c>
      <c r="B11" t="s">
        <v>21</v>
      </c>
      <c r="C11">
        <v>135</v>
      </c>
      <c r="D11">
        <v>1</v>
      </c>
      <c r="E11" s="2">
        <v>45483</v>
      </c>
      <c r="F11" t="s">
        <v>8</v>
      </c>
      <c r="G11" t="s">
        <v>9</v>
      </c>
      <c r="H11" s="7" t="s">
        <v>158</v>
      </c>
      <c r="I11">
        <v>10</v>
      </c>
      <c r="J11">
        <v>16.039000000000001</v>
      </c>
      <c r="K11">
        <v>98.358999999999995</v>
      </c>
      <c r="L11">
        <v>0</v>
      </c>
      <c r="M11">
        <v>255</v>
      </c>
      <c r="N11">
        <f>AVERAGE(K11:K13)</f>
        <v>85.362000000000009</v>
      </c>
    </row>
    <row r="12" spans="1:15" x14ac:dyDescent="0.25">
      <c r="A12">
        <v>11</v>
      </c>
      <c r="B12" t="s">
        <v>22</v>
      </c>
      <c r="C12">
        <v>135</v>
      </c>
      <c r="D12">
        <v>2</v>
      </c>
      <c r="E12" s="2">
        <v>45483</v>
      </c>
      <c r="F12" t="s">
        <v>8</v>
      </c>
      <c r="G12" t="s">
        <v>9</v>
      </c>
      <c r="H12" s="7" t="s">
        <v>158</v>
      </c>
      <c r="I12">
        <v>11</v>
      </c>
      <c r="J12">
        <v>16.039000000000001</v>
      </c>
      <c r="K12">
        <v>90.599000000000004</v>
      </c>
      <c r="L12">
        <v>0</v>
      </c>
      <c r="M12">
        <v>255</v>
      </c>
    </row>
    <row r="13" spans="1:15" x14ac:dyDescent="0.25">
      <c r="A13">
        <v>12</v>
      </c>
      <c r="B13" t="s">
        <v>23</v>
      </c>
      <c r="C13">
        <v>135</v>
      </c>
      <c r="D13">
        <v>3</v>
      </c>
      <c r="E13" s="2">
        <v>45483</v>
      </c>
      <c r="F13" t="s">
        <v>8</v>
      </c>
      <c r="G13" t="s">
        <v>9</v>
      </c>
      <c r="H13" s="7" t="s">
        <v>158</v>
      </c>
      <c r="I13">
        <v>12</v>
      </c>
      <c r="J13">
        <v>16.039000000000001</v>
      </c>
      <c r="K13">
        <v>67.128</v>
      </c>
      <c r="L13">
        <v>0</v>
      </c>
      <c r="M13">
        <v>255</v>
      </c>
    </row>
    <row r="14" spans="1:15" x14ac:dyDescent="0.25">
      <c r="A14">
        <v>13</v>
      </c>
      <c r="B14" t="s">
        <v>24</v>
      </c>
      <c r="C14">
        <v>209</v>
      </c>
      <c r="D14">
        <v>1</v>
      </c>
      <c r="E14" s="2">
        <v>45483</v>
      </c>
      <c r="F14" t="s">
        <v>20</v>
      </c>
      <c r="G14" t="s">
        <v>9</v>
      </c>
      <c r="I14">
        <v>13</v>
      </c>
      <c r="J14">
        <v>16.039000000000001</v>
      </c>
      <c r="K14">
        <v>93.385999999999996</v>
      </c>
      <c r="L14">
        <v>0</v>
      </c>
      <c r="M14">
        <v>255</v>
      </c>
      <c r="N14">
        <f>AVERAGE(K14:K16)</f>
        <v>94.625666666666646</v>
      </c>
    </row>
    <row r="15" spans="1:15" x14ac:dyDescent="0.25">
      <c r="A15">
        <v>14</v>
      </c>
      <c r="B15" t="s">
        <v>25</v>
      </c>
      <c r="C15">
        <v>209</v>
      </c>
      <c r="D15">
        <v>2</v>
      </c>
      <c r="E15" s="2">
        <v>45483</v>
      </c>
      <c r="F15" t="s">
        <v>20</v>
      </c>
      <c r="G15" t="s">
        <v>9</v>
      </c>
      <c r="I15">
        <v>14</v>
      </c>
      <c r="J15">
        <v>16.039000000000001</v>
      </c>
      <c r="K15">
        <v>94.210999999999999</v>
      </c>
      <c r="L15">
        <v>0</v>
      </c>
      <c r="M15">
        <v>255</v>
      </c>
    </row>
    <row r="16" spans="1:15" x14ac:dyDescent="0.25">
      <c r="A16">
        <v>15</v>
      </c>
      <c r="B16" t="s">
        <v>26</v>
      </c>
      <c r="C16">
        <v>209</v>
      </c>
      <c r="D16">
        <v>3</v>
      </c>
      <c r="E16" s="2">
        <v>45483</v>
      </c>
      <c r="F16" t="s">
        <v>20</v>
      </c>
      <c r="G16" t="s">
        <v>9</v>
      </c>
      <c r="I16">
        <v>15</v>
      </c>
      <c r="J16">
        <v>16.039000000000001</v>
      </c>
      <c r="K16">
        <v>96.28</v>
      </c>
      <c r="L16">
        <v>0</v>
      </c>
      <c r="M16">
        <v>255</v>
      </c>
    </row>
    <row r="17" spans="1:14" x14ac:dyDescent="0.25">
      <c r="A17">
        <v>16</v>
      </c>
      <c r="B17" t="s">
        <v>27</v>
      </c>
      <c r="C17">
        <v>239</v>
      </c>
      <c r="D17">
        <v>1</v>
      </c>
      <c r="E17" s="2">
        <v>45483</v>
      </c>
      <c r="F17" t="s">
        <v>20</v>
      </c>
      <c r="G17" t="s">
        <v>9</v>
      </c>
      <c r="I17">
        <v>16</v>
      </c>
      <c r="J17">
        <v>16.039000000000001</v>
      </c>
      <c r="K17">
        <v>88.421000000000006</v>
      </c>
      <c r="L17">
        <v>0</v>
      </c>
      <c r="M17">
        <v>255</v>
      </c>
      <c r="N17">
        <f>AVERAGE(K17:K19)</f>
        <v>87.530666666666662</v>
      </c>
    </row>
    <row r="18" spans="1:14" x14ac:dyDescent="0.25">
      <c r="A18">
        <v>17</v>
      </c>
      <c r="B18" t="s">
        <v>28</v>
      </c>
      <c r="C18">
        <v>239</v>
      </c>
      <c r="D18">
        <v>2</v>
      </c>
      <c r="E18" s="2">
        <v>45483</v>
      </c>
      <c r="F18" t="s">
        <v>20</v>
      </c>
      <c r="G18" t="s">
        <v>9</v>
      </c>
      <c r="I18">
        <v>17</v>
      </c>
      <c r="J18">
        <v>16.039000000000001</v>
      </c>
      <c r="K18">
        <v>81.278999999999996</v>
      </c>
      <c r="L18">
        <v>0</v>
      </c>
      <c r="M18">
        <v>255</v>
      </c>
    </row>
    <row r="19" spans="1:14" x14ac:dyDescent="0.25">
      <c r="A19">
        <v>18</v>
      </c>
      <c r="B19" t="s">
        <v>29</v>
      </c>
      <c r="C19">
        <v>239</v>
      </c>
      <c r="D19">
        <v>3</v>
      </c>
      <c r="E19" s="2">
        <v>45483</v>
      </c>
      <c r="F19" t="s">
        <v>20</v>
      </c>
      <c r="G19" t="s">
        <v>9</v>
      </c>
      <c r="I19">
        <v>18</v>
      </c>
      <c r="J19">
        <v>16.039000000000001</v>
      </c>
      <c r="K19">
        <v>92.891999999999996</v>
      </c>
      <c r="L19">
        <v>0</v>
      </c>
      <c r="M19">
        <v>255</v>
      </c>
    </row>
    <row r="20" spans="1:14" x14ac:dyDescent="0.25">
      <c r="A20">
        <v>19</v>
      </c>
      <c r="B20" t="s">
        <v>30</v>
      </c>
      <c r="C20">
        <v>275</v>
      </c>
      <c r="D20">
        <v>1</v>
      </c>
      <c r="E20" s="2">
        <v>45483</v>
      </c>
      <c r="F20" t="s">
        <v>8</v>
      </c>
      <c r="G20" t="s">
        <v>9</v>
      </c>
      <c r="H20" s="7" t="s">
        <v>159</v>
      </c>
      <c r="I20">
        <v>19</v>
      </c>
      <c r="J20">
        <v>16.039000000000001</v>
      </c>
      <c r="K20">
        <v>100.361</v>
      </c>
      <c r="L20">
        <v>0</v>
      </c>
      <c r="M20">
        <v>255</v>
      </c>
      <c r="N20">
        <f>AVERAGE(K20:K22)</f>
        <v>98.165000000000006</v>
      </c>
    </row>
    <row r="21" spans="1:14" x14ac:dyDescent="0.25">
      <c r="A21">
        <v>20</v>
      </c>
      <c r="B21" t="s">
        <v>31</v>
      </c>
      <c r="C21">
        <v>275</v>
      </c>
      <c r="D21">
        <v>2</v>
      </c>
      <c r="E21" s="2">
        <v>45483</v>
      </c>
      <c r="F21" t="s">
        <v>8</v>
      </c>
      <c r="G21" t="s">
        <v>9</v>
      </c>
      <c r="H21" s="7" t="s">
        <v>159</v>
      </c>
      <c r="I21">
        <v>20</v>
      </c>
      <c r="J21">
        <v>16.039000000000001</v>
      </c>
      <c r="K21">
        <v>91.683999999999997</v>
      </c>
      <c r="L21">
        <v>0</v>
      </c>
      <c r="M21">
        <v>255</v>
      </c>
    </row>
    <row r="22" spans="1:14" x14ac:dyDescent="0.25">
      <c r="A22">
        <v>21</v>
      </c>
      <c r="B22" t="s">
        <v>32</v>
      </c>
      <c r="C22">
        <v>275</v>
      </c>
      <c r="D22">
        <v>3</v>
      </c>
      <c r="E22" s="2">
        <v>45483</v>
      </c>
      <c r="F22" t="s">
        <v>8</v>
      </c>
      <c r="G22" t="s">
        <v>9</v>
      </c>
      <c r="H22" s="7" t="s">
        <v>159</v>
      </c>
      <c r="I22">
        <v>21</v>
      </c>
      <c r="J22">
        <v>16.039000000000001</v>
      </c>
      <c r="K22">
        <v>102.45</v>
      </c>
      <c r="L22">
        <v>0</v>
      </c>
      <c r="M22">
        <v>255</v>
      </c>
    </row>
    <row r="23" spans="1:14" x14ac:dyDescent="0.25">
      <c r="A23">
        <v>22</v>
      </c>
      <c r="B23" t="s">
        <v>33</v>
      </c>
      <c r="C23">
        <v>297</v>
      </c>
      <c r="D23">
        <v>1</v>
      </c>
      <c r="E23" s="2">
        <v>45483</v>
      </c>
      <c r="F23" t="s">
        <v>8</v>
      </c>
      <c r="G23" t="s">
        <v>9</v>
      </c>
      <c r="H23" s="7" t="s">
        <v>159</v>
      </c>
      <c r="I23">
        <v>22</v>
      </c>
      <c r="J23">
        <v>16.039000000000001</v>
      </c>
      <c r="K23">
        <v>101.934</v>
      </c>
      <c r="L23">
        <v>0</v>
      </c>
      <c r="M23">
        <v>255</v>
      </c>
      <c r="N23">
        <f>AVERAGE(K23:K24)</f>
        <v>94.354500000000002</v>
      </c>
    </row>
    <row r="24" spans="1:14" x14ac:dyDescent="0.25">
      <c r="A24">
        <v>23</v>
      </c>
      <c r="B24" t="s">
        <v>34</v>
      </c>
      <c r="C24">
        <v>297</v>
      </c>
      <c r="D24">
        <v>2</v>
      </c>
      <c r="E24" s="2">
        <v>45483</v>
      </c>
      <c r="F24" t="s">
        <v>8</v>
      </c>
      <c r="G24" t="s">
        <v>9</v>
      </c>
      <c r="H24" s="7" t="s">
        <v>159</v>
      </c>
      <c r="I24">
        <v>23</v>
      </c>
      <c r="J24">
        <v>16.039000000000001</v>
      </c>
      <c r="K24">
        <v>86.775000000000006</v>
      </c>
      <c r="L24">
        <v>0</v>
      </c>
      <c r="M24">
        <v>255</v>
      </c>
    </row>
    <row r="25" spans="1:14" x14ac:dyDescent="0.25">
      <c r="A25">
        <v>24</v>
      </c>
      <c r="B25" t="s">
        <v>35</v>
      </c>
      <c r="C25">
        <v>298</v>
      </c>
      <c r="D25">
        <v>1</v>
      </c>
      <c r="E25" s="2">
        <v>45483</v>
      </c>
      <c r="F25" t="s">
        <v>8</v>
      </c>
      <c r="G25" t="s">
        <v>9</v>
      </c>
      <c r="H25" s="7" t="s">
        <v>159</v>
      </c>
      <c r="I25">
        <v>24</v>
      </c>
      <c r="J25">
        <v>16.039000000000001</v>
      </c>
      <c r="K25">
        <v>99.795000000000002</v>
      </c>
      <c r="L25">
        <v>0</v>
      </c>
      <c r="M25">
        <v>255</v>
      </c>
      <c r="N25">
        <f>AVERAGE(K25:K28)</f>
        <v>99.348249999999993</v>
      </c>
    </row>
    <row r="26" spans="1:14" x14ac:dyDescent="0.25">
      <c r="A26">
        <v>25</v>
      </c>
      <c r="B26" t="s">
        <v>36</v>
      </c>
      <c r="C26">
        <v>298</v>
      </c>
      <c r="D26">
        <v>2</v>
      </c>
      <c r="E26" s="2">
        <v>45483</v>
      </c>
      <c r="F26" t="s">
        <v>8</v>
      </c>
      <c r="G26" t="s">
        <v>9</v>
      </c>
      <c r="H26" s="7" t="s">
        <v>159</v>
      </c>
      <c r="I26">
        <v>25</v>
      </c>
      <c r="J26">
        <v>16.039000000000001</v>
      </c>
      <c r="K26">
        <v>107.86199999999999</v>
      </c>
      <c r="L26">
        <v>0</v>
      </c>
      <c r="M26">
        <v>255</v>
      </c>
    </row>
    <row r="27" spans="1:14" x14ac:dyDescent="0.25">
      <c r="A27">
        <v>26</v>
      </c>
      <c r="B27" t="s">
        <v>37</v>
      </c>
      <c r="C27">
        <v>298</v>
      </c>
      <c r="D27">
        <v>3</v>
      </c>
      <c r="E27" s="2">
        <v>45483</v>
      </c>
      <c r="F27" t="s">
        <v>8</v>
      </c>
      <c r="G27" t="s">
        <v>9</v>
      </c>
      <c r="H27" s="7" t="s">
        <v>159</v>
      </c>
      <c r="I27">
        <v>26</v>
      </c>
      <c r="J27">
        <v>16.039000000000001</v>
      </c>
      <c r="K27">
        <v>102.111</v>
      </c>
      <c r="L27">
        <v>0</v>
      </c>
      <c r="M27">
        <v>255</v>
      </c>
    </row>
    <row r="28" spans="1:14" x14ac:dyDescent="0.25">
      <c r="A28">
        <v>27</v>
      </c>
      <c r="B28" t="s">
        <v>38</v>
      </c>
      <c r="C28">
        <v>298</v>
      </c>
      <c r="D28">
        <v>4</v>
      </c>
      <c r="E28" s="2">
        <v>45483</v>
      </c>
      <c r="F28" t="s">
        <v>8</v>
      </c>
      <c r="G28" t="s">
        <v>9</v>
      </c>
      <c r="H28" s="7" t="s">
        <v>159</v>
      </c>
      <c r="I28">
        <v>27</v>
      </c>
      <c r="J28">
        <v>16.039000000000001</v>
      </c>
      <c r="K28">
        <v>87.625</v>
      </c>
      <c r="L28">
        <v>0</v>
      </c>
      <c r="M28">
        <v>255</v>
      </c>
    </row>
    <row r="29" spans="1:14" x14ac:dyDescent="0.25">
      <c r="A29">
        <v>28</v>
      </c>
      <c r="B29" t="s">
        <v>39</v>
      </c>
      <c r="C29">
        <v>299</v>
      </c>
      <c r="D29">
        <v>1</v>
      </c>
      <c r="E29" s="2">
        <v>45483</v>
      </c>
      <c r="F29" t="s">
        <v>20</v>
      </c>
      <c r="G29" t="s">
        <v>9</v>
      </c>
      <c r="I29">
        <v>28</v>
      </c>
      <c r="J29">
        <v>16.039000000000001</v>
      </c>
      <c r="K29">
        <v>107.938</v>
      </c>
      <c r="L29">
        <v>0</v>
      </c>
      <c r="M29">
        <v>255</v>
      </c>
      <c r="N29">
        <v>107.938</v>
      </c>
    </row>
    <row r="30" spans="1:14" x14ac:dyDescent="0.25">
      <c r="A30">
        <v>29</v>
      </c>
      <c r="B30" t="s">
        <v>40</v>
      </c>
      <c r="C30">
        <v>42</v>
      </c>
      <c r="D30">
        <v>1</v>
      </c>
      <c r="E30" t="s">
        <v>41</v>
      </c>
      <c r="F30" t="s">
        <v>20</v>
      </c>
      <c r="G30" t="s">
        <v>9</v>
      </c>
      <c r="I30">
        <v>29</v>
      </c>
      <c r="J30">
        <v>16.039000000000001</v>
      </c>
      <c r="K30">
        <v>100.58499999999999</v>
      </c>
      <c r="L30">
        <v>0</v>
      </c>
      <c r="M30">
        <v>255</v>
      </c>
      <c r="N30">
        <f>AVERAGE(K30:K33)</f>
        <v>112.11324999999999</v>
      </c>
    </row>
    <row r="31" spans="1:14" x14ac:dyDescent="0.25">
      <c r="A31">
        <v>30</v>
      </c>
      <c r="B31" t="s">
        <v>42</v>
      </c>
      <c r="C31">
        <v>42</v>
      </c>
      <c r="D31">
        <v>2</v>
      </c>
      <c r="E31" t="s">
        <v>41</v>
      </c>
      <c r="F31" t="s">
        <v>20</v>
      </c>
      <c r="G31" t="s">
        <v>9</v>
      </c>
      <c r="I31">
        <v>30</v>
      </c>
      <c r="J31">
        <v>16.039000000000001</v>
      </c>
      <c r="K31">
        <v>106.40300000000001</v>
      </c>
      <c r="L31">
        <v>0</v>
      </c>
      <c r="M31">
        <v>255</v>
      </c>
    </row>
    <row r="32" spans="1:14" x14ac:dyDescent="0.25">
      <c r="A32">
        <v>31</v>
      </c>
      <c r="B32" t="s">
        <v>43</v>
      </c>
      <c r="C32">
        <v>42</v>
      </c>
      <c r="D32">
        <v>3</v>
      </c>
      <c r="E32" t="s">
        <v>41</v>
      </c>
      <c r="F32" t="s">
        <v>20</v>
      </c>
      <c r="G32" t="s">
        <v>9</v>
      </c>
      <c r="I32">
        <v>31</v>
      </c>
      <c r="J32">
        <v>16.039000000000001</v>
      </c>
      <c r="K32">
        <v>103.25700000000001</v>
      </c>
      <c r="L32">
        <v>0</v>
      </c>
      <c r="M32">
        <v>255</v>
      </c>
    </row>
    <row r="33" spans="1:14" x14ac:dyDescent="0.25">
      <c r="A33">
        <v>32</v>
      </c>
      <c r="B33" t="s">
        <v>44</v>
      </c>
      <c r="C33">
        <v>42</v>
      </c>
      <c r="D33">
        <v>4</v>
      </c>
      <c r="E33" t="s">
        <v>41</v>
      </c>
      <c r="F33" t="s">
        <v>20</v>
      </c>
      <c r="G33" t="s">
        <v>9</v>
      </c>
      <c r="I33">
        <v>32</v>
      </c>
      <c r="J33">
        <v>16.039000000000001</v>
      </c>
      <c r="K33">
        <v>138.208</v>
      </c>
      <c r="L33">
        <v>0</v>
      </c>
      <c r="M33">
        <v>255</v>
      </c>
    </row>
    <row r="34" spans="1:14" x14ac:dyDescent="0.25">
      <c r="A34">
        <v>33</v>
      </c>
      <c r="B34" t="s">
        <v>45</v>
      </c>
      <c r="C34">
        <v>47</v>
      </c>
      <c r="D34">
        <v>1</v>
      </c>
      <c r="E34" t="s">
        <v>41</v>
      </c>
      <c r="F34" t="s">
        <v>16</v>
      </c>
      <c r="G34" t="s">
        <v>9</v>
      </c>
      <c r="I34">
        <v>33</v>
      </c>
      <c r="J34">
        <v>16.039000000000001</v>
      </c>
      <c r="K34">
        <v>87.986999999999995</v>
      </c>
      <c r="L34">
        <v>0</v>
      </c>
      <c r="M34">
        <v>255</v>
      </c>
      <c r="N34">
        <f>AVERAGE(K34:K38)</f>
        <v>96.66</v>
      </c>
    </row>
    <row r="35" spans="1:14" x14ac:dyDescent="0.25">
      <c r="A35">
        <v>34</v>
      </c>
      <c r="B35" t="s">
        <v>46</v>
      </c>
      <c r="C35">
        <v>47</v>
      </c>
      <c r="D35">
        <v>2</v>
      </c>
      <c r="E35" t="s">
        <v>41</v>
      </c>
      <c r="F35" t="s">
        <v>16</v>
      </c>
      <c r="G35" t="s">
        <v>9</v>
      </c>
      <c r="I35">
        <v>34</v>
      </c>
      <c r="J35">
        <v>16.039000000000001</v>
      </c>
      <c r="K35">
        <v>121.997</v>
      </c>
      <c r="L35">
        <v>0</v>
      </c>
      <c r="M35">
        <v>255</v>
      </c>
    </row>
    <row r="36" spans="1:14" x14ac:dyDescent="0.25">
      <c r="A36">
        <v>35</v>
      </c>
      <c r="B36" t="s">
        <v>47</v>
      </c>
      <c r="C36">
        <v>47</v>
      </c>
      <c r="D36">
        <v>3</v>
      </c>
      <c r="E36" t="s">
        <v>41</v>
      </c>
      <c r="F36" t="s">
        <v>16</v>
      </c>
      <c r="G36" t="s">
        <v>9</v>
      </c>
      <c r="I36">
        <v>35</v>
      </c>
      <c r="J36">
        <v>16.039000000000001</v>
      </c>
      <c r="K36">
        <v>86.372</v>
      </c>
      <c r="L36">
        <v>0</v>
      </c>
      <c r="M36">
        <v>255</v>
      </c>
    </row>
    <row r="37" spans="1:14" x14ac:dyDescent="0.25">
      <c r="A37">
        <v>36</v>
      </c>
      <c r="B37" t="s">
        <v>48</v>
      </c>
      <c r="C37">
        <v>47</v>
      </c>
      <c r="D37">
        <v>4</v>
      </c>
      <c r="E37" t="s">
        <v>41</v>
      </c>
      <c r="F37" t="s">
        <v>16</v>
      </c>
      <c r="G37" t="s">
        <v>9</v>
      </c>
      <c r="I37">
        <v>36</v>
      </c>
      <c r="J37">
        <v>16.039000000000001</v>
      </c>
      <c r="K37">
        <v>97.468000000000004</v>
      </c>
      <c r="L37">
        <v>0</v>
      </c>
      <c r="M37">
        <v>255</v>
      </c>
    </row>
    <row r="38" spans="1:14" x14ac:dyDescent="0.25">
      <c r="A38">
        <v>37</v>
      </c>
      <c r="B38" t="s">
        <v>49</v>
      </c>
      <c r="C38">
        <v>48</v>
      </c>
      <c r="D38">
        <v>1</v>
      </c>
      <c r="E38" t="s">
        <v>41</v>
      </c>
      <c r="F38" t="s">
        <v>8</v>
      </c>
      <c r="G38" t="s">
        <v>9</v>
      </c>
      <c r="H38" s="7" t="s">
        <v>158</v>
      </c>
      <c r="I38">
        <v>37</v>
      </c>
      <c r="J38">
        <v>16.039000000000001</v>
      </c>
      <c r="K38">
        <v>89.475999999999999</v>
      </c>
      <c r="L38">
        <v>0</v>
      </c>
      <c r="M38">
        <v>255</v>
      </c>
      <c r="N38">
        <f>AVERAGE(K38:K41)</f>
        <v>94.341750000000005</v>
      </c>
    </row>
    <row r="39" spans="1:14" x14ac:dyDescent="0.25">
      <c r="A39">
        <v>38</v>
      </c>
      <c r="B39" t="s">
        <v>50</v>
      </c>
      <c r="C39">
        <v>48</v>
      </c>
      <c r="D39">
        <v>2</v>
      </c>
      <c r="E39" t="s">
        <v>41</v>
      </c>
      <c r="F39" t="s">
        <v>8</v>
      </c>
      <c r="G39" t="s">
        <v>9</v>
      </c>
      <c r="H39" s="7" t="s">
        <v>158</v>
      </c>
      <c r="I39">
        <v>38</v>
      </c>
      <c r="J39">
        <v>16.039000000000001</v>
      </c>
      <c r="K39">
        <v>105.735</v>
      </c>
      <c r="L39">
        <v>0</v>
      </c>
      <c r="M39">
        <v>255</v>
      </c>
    </row>
    <row r="40" spans="1:14" x14ac:dyDescent="0.25">
      <c r="A40">
        <v>39</v>
      </c>
      <c r="B40" t="s">
        <v>51</v>
      </c>
      <c r="C40">
        <v>48</v>
      </c>
      <c r="D40">
        <v>3</v>
      </c>
      <c r="E40" t="s">
        <v>41</v>
      </c>
      <c r="F40" t="s">
        <v>8</v>
      </c>
      <c r="G40" t="s">
        <v>9</v>
      </c>
      <c r="H40" s="7" t="s">
        <v>158</v>
      </c>
      <c r="I40">
        <v>39</v>
      </c>
      <c r="J40">
        <v>16.039000000000001</v>
      </c>
      <c r="K40">
        <v>95.778999999999996</v>
      </c>
      <c r="L40">
        <v>0</v>
      </c>
      <c r="M40">
        <v>255</v>
      </c>
    </row>
    <row r="41" spans="1:14" x14ac:dyDescent="0.25">
      <c r="A41">
        <v>40</v>
      </c>
      <c r="B41" t="s">
        <v>52</v>
      </c>
      <c r="C41">
        <v>48</v>
      </c>
      <c r="D41">
        <v>4</v>
      </c>
      <c r="E41" t="s">
        <v>41</v>
      </c>
      <c r="F41" t="s">
        <v>8</v>
      </c>
      <c r="G41" t="s">
        <v>9</v>
      </c>
      <c r="H41" s="7" t="s">
        <v>158</v>
      </c>
      <c r="I41">
        <v>40</v>
      </c>
      <c r="J41">
        <v>16.039000000000001</v>
      </c>
      <c r="K41">
        <v>86.376999999999995</v>
      </c>
      <c r="L41">
        <v>0</v>
      </c>
      <c r="M41">
        <v>255</v>
      </c>
    </row>
    <row r="42" spans="1:14" x14ac:dyDescent="0.25">
      <c r="A42">
        <v>41</v>
      </c>
      <c r="B42" t="s">
        <v>53</v>
      </c>
      <c r="C42">
        <v>49</v>
      </c>
      <c r="D42">
        <v>1</v>
      </c>
      <c r="E42" t="s">
        <v>41</v>
      </c>
      <c r="F42" t="s">
        <v>16</v>
      </c>
      <c r="G42" t="s">
        <v>9</v>
      </c>
      <c r="I42">
        <v>41</v>
      </c>
      <c r="J42">
        <v>16.039000000000001</v>
      </c>
      <c r="K42">
        <v>98.433999999999997</v>
      </c>
      <c r="L42">
        <v>0</v>
      </c>
      <c r="M42">
        <v>255</v>
      </c>
      <c r="N42">
        <f>AVERAGE(K42:K45)</f>
        <v>106.61175</v>
      </c>
    </row>
    <row r="43" spans="1:14" x14ac:dyDescent="0.25">
      <c r="A43">
        <v>42</v>
      </c>
      <c r="B43" t="s">
        <v>54</v>
      </c>
      <c r="C43">
        <v>49</v>
      </c>
      <c r="D43">
        <v>2</v>
      </c>
      <c r="E43" t="s">
        <v>41</v>
      </c>
      <c r="F43" t="s">
        <v>16</v>
      </c>
      <c r="G43" t="s">
        <v>9</v>
      </c>
      <c r="I43">
        <v>42</v>
      </c>
      <c r="J43">
        <v>16.039000000000001</v>
      </c>
      <c r="K43">
        <v>119.806</v>
      </c>
      <c r="L43">
        <v>0</v>
      </c>
      <c r="M43">
        <v>255</v>
      </c>
    </row>
    <row r="44" spans="1:14" x14ac:dyDescent="0.25">
      <c r="A44">
        <v>43</v>
      </c>
      <c r="B44" t="s">
        <v>55</v>
      </c>
      <c r="C44">
        <v>49</v>
      </c>
      <c r="D44">
        <v>3</v>
      </c>
      <c r="E44" t="s">
        <v>41</v>
      </c>
      <c r="F44" t="s">
        <v>16</v>
      </c>
      <c r="G44" t="s">
        <v>9</v>
      </c>
      <c r="I44">
        <v>43</v>
      </c>
      <c r="J44">
        <v>16.039000000000001</v>
      </c>
      <c r="K44">
        <v>110.258</v>
      </c>
      <c r="L44">
        <v>0</v>
      </c>
      <c r="M44">
        <v>255</v>
      </c>
    </row>
    <row r="45" spans="1:14" x14ac:dyDescent="0.25">
      <c r="A45">
        <v>44</v>
      </c>
      <c r="B45" t="s">
        <v>56</v>
      </c>
      <c r="C45">
        <v>49</v>
      </c>
      <c r="D45">
        <v>4</v>
      </c>
      <c r="E45" t="s">
        <v>41</v>
      </c>
      <c r="F45" t="s">
        <v>16</v>
      </c>
      <c r="G45" t="s">
        <v>9</v>
      </c>
      <c r="I45">
        <v>44</v>
      </c>
      <c r="J45">
        <v>16.039000000000001</v>
      </c>
      <c r="K45">
        <v>97.948999999999998</v>
      </c>
      <c r="L45">
        <v>0</v>
      </c>
      <c r="M45">
        <v>255</v>
      </c>
    </row>
    <row r="46" spans="1:14" s="5" customFormat="1" x14ac:dyDescent="0.25">
      <c r="A46" s="5">
        <v>45</v>
      </c>
      <c r="B46" s="5" t="s">
        <v>57</v>
      </c>
      <c r="C46" s="5">
        <v>50</v>
      </c>
      <c r="E46" s="5" t="s">
        <v>41</v>
      </c>
      <c r="F46" s="5" t="s">
        <v>8</v>
      </c>
      <c r="G46" s="5" t="s">
        <v>9</v>
      </c>
      <c r="I46" s="5">
        <v>45</v>
      </c>
      <c r="J46" s="5">
        <v>16.039000000000001</v>
      </c>
      <c r="K46" s="5">
        <v>114.133</v>
      </c>
      <c r="L46" s="5">
        <v>0</v>
      </c>
      <c r="M46" s="5">
        <v>255</v>
      </c>
      <c r="N46" s="5">
        <f>AVERAGE(K46:K48)</f>
        <v>99.415666666666652</v>
      </c>
    </row>
    <row r="47" spans="1:14" s="5" customFormat="1" x14ac:dyDescent="0.25">
      <c r="A47" s="5">
        <v>46</v>
      </c>
      <c r="B47" s="5" t="s">
        <v>58</v>
      </c>
      <c r="C47" s="5">
        <v>50</v>
      </c>
      <c r="E47" s="5" t="s">
        <v>41</v>
      </c>
      <c r="F47" s="5" t="s">
        <v>8</v>
      </c>
      <c r="G47" s="5" t="s">
        <v>9</v>
      </c>
      <c r="I47" s="5">
        <v>46</v>
      </c>
      <c r="J47" s="5">
        <v>16.039000000000001</v>
      </c>
      <c r="K47" s="5">
        <v>85.528999999999996</v>
      </c>
      <c r="L47" s="5">
        <v>0</v>
      </c>
      <c r="M47" s="5">
        <v>255</v>
      </c>
    </row>
    <row r="48" spans="1:14" s="5" customFormat="1" x14ac:dyDescent="0.25">
      <c r="A48" s="5">
        <v>47</v>
      </c>
      <c r="B48" s="5" t="s">
        <v>59</v>
      </c>
      <c r="C48" s="5">
        <v>50</v>
      </c>
      <c r="E48" s="5" t="s">
        <v>41</v>
      </c>
      <c r="F48" s="5" t="s">
        <v>8</v>
      </c>
      <c r="G48" s="5" t="s">
        <v>9</v>
      </c>
      <c r="I48" s="5">
        <v>47</v>
      </c>
      <c r="J48" s="5">
        <v>16.039000000000001</v>
      </c>
      <c r="K48" s="5">
        <v>98.584999999999994</v>
      </c>
      <c r="L48" s="5">
        <v>0</v>
      </c>
      <c r="M48" s="5">
        <v>255</v>
      </c>
    </row>
    <row r="49" spans="1:14" x14ac:dyDescent="0.25">
      <c r="A49">
        <v>48</v>
      </c>
      <c r="B49" t="s">
        <v>60</v>
      </c>
      <c r="C49">
        <v>58</v>
      </c>
      <c r="E49" t="s">
        <v>41</v>
      </c>
      <c r="F49" t="s">
        <v>16</v>
      </c>
      <c r="G49" t="s">
        <v>9</v>
      </c>
      <c r="I49">
        <v>48</v>
      </c>
      <c r="J49">
        <v>16.039000000000001</v>
      </c>
      <c r="K49">
        <v>85.477999999999994</v>
      </c>
      <c r="L49">
        <v>0</v>
      </c>
      <c r="M49">
        <v>255</v>
      </c>
      <c r="N49">
        <f>AVERAGE(K49:K52)</f>
        <v>99.070999999999998</v>
      </c>
    </row>
    <row r="50" spans="1:14" x14ac:dyDescent="0.25">
      <c r="A50">
        <v>49</v>
      </c>
      <c r="B50" t="s">
        <v>61</v>
      </c>
      <c r="C50">
        <v>58</v>
      </c>
      <c r="E50" t="s">
        <v>41</v>
      </c>
      <c r="F50" t="s">
        <v>16</v>
      </c>
      <c r="G50" t="s">
        <v>9</v>
      </c>
      <c r="I50">
        <v>49</v>
      </c>
      <c r="J50">
        <v>16.039000000000001</v>
      </c>
      <c r="K50">
        <v>110.61</v>
      </c>
      <c r="L50">
        <v>0</v>
      </c>
      <c r="M50">
        <v>255</v>
      </c>
    </row>
    <row r="51" spans="1:14" x14ac:dyDescent="0.25">
      <c r="A51">
        <v>50</v>
      </c>
      <c r="B51" t="s">
        <v>62</v>
      </c>
      <c r="C51">
        <v>58</v>
      </c>
      <c r="E51" t="s">
        <v>41</v>
      </c>
      <c r="F51" t="s">
        <v>16</v>
      </c>
      <c r="G51" t="s">
        <v>9</v>
      </c>
      <c r="I51">
        <v>50</v>
      </c>
      <c r="J51">
        <v>16.039000000000001</v>
      </c>
      <c r="K51">
        <v>102.745</v>
      </c>
      <c r="L51">
        <v>0</v>
      </c>
      <c r="M51">
        <v>255</v>
      </c>
    </row>
    <row r="52" spans="1:14" x14ac:dyDescent="0.25">
      <c r="A52">
        <v>51</v>
      </c>
      <c r="B52" t="s">
        <v>63</v>
      </c>
      <c r="C52">
        <v>58</v>
      </c>
      <c r="E52" t="s">
        <v>41</v>
      </c>
      <c r="F52" t="s">
        <v>16</v>
      </c>
      <c r="G52" t="s">
        <v>9</v>
      </c>
      <c r="I52">
        <v>51</v>
      </c>
      <c r="J52">
        <v>16.039000000000001</v>
      </c>
      <c r="K52">
        <v>97.450999999999993</v>
      </c>
      <c r="L52">
        <v>0</v>
      </c>
      <c r="M52">
        <v>255</v>
      </c>
    </row>
    <row r="53" spans="1:14" s="5" customFormat="1" x14ac:dyDescent="0.25">
      <c r="A53" s="5">
        <v>52</v>
      </c>
      <c r="B53" s="5" t="s">
        <v>64</v>
      </c>
      <c r="C53" s="5">
        <v>70</v>
      </c>
      <c r="E53" s="5" t="s">
        <v>41</v>
      </c>
      <c r="F53" s="5" t="s">
        <v>8</v>
      </c>
      <c r="G53" s="5" t="s">
        <v>9</v>
      </c>
      <c r="I53" s="5">
        <v>52</v>
      </c>
      <c r="J53" s="5">
        <v>16.039000000000001</v>
      </c>
      <c r="K53" s="5">
        <v>102.95399999999999</v>
      </c>
      <c r="L53" s="5">
        <v>0</v>
      </c>
      <c r="M53" s="5">
        <v>255</v>
      </c>
      <c r="N53" s="5">
        <v>102.95399999999999</v>
      </c>
    </row>
    <row r="54" spans="1:14" x14ac:dyDescent="0.25">
      <c r="A54">
        <v>53</v>
      </c>
      <c r="B54" t="s">
        <v>65</v>
      </c>
      <c r="C54">
        <v>200</v>
      </c>
      <c r="E54" t="s">
        <v>41</v>
      </c>
      <c r="F54" t="s">
        <v>8</v>
      </c>
      <c r="G54" t="s">
        <v>9</v>
      </c>
      <c r="H54" s="7" t="s">
        <v>159</v>
      </c>
      <c r="I54">
        <v>53</v>
      </c>
      <c r="J54">
        <v>16.039000000000001</v>
      </c>
      <c r="K54">
        <v>123.77200000000001</v>
      </c>
      <c r="L54">
        <v>0</v>
      </c>
      <c r="M54">
        <v>255</v>
      </c>
      <c r="N54">
        <f>AVERAGE(K54:K56)</f>
        <v>128.19866666666667</v>
      </c>
    </row>
    <row r="55" spans="1:14" x14ac:dyDescent="0.25">
      <c r="A55">
        <v>54</v>
      </c>
      <c r="B55" t="s">
        <v>66</v>
      </c>
      <c r="C55">
        <v>200</v>
      </c>
      <c r="E55" t="s">
        <v>41</v>
      </c>
      <c r="F55" t="s">
        <v>8</v>
      </c>
      <c r="G55" t="s">
        <v>9</v>
      </c>
      <c r="H55" s="7" t="s">
        <v>159</v>
      </c>
      <c r="I55">
        <v>54</v>
      </c>
      <c r="J55">
        <v>16.039000000000001</v>
      </c>
      <c r="K55">
        <v>162.93299999999999</v>
      </c>
      <c r="L55">
        <v>0</v>
      </c>
      <c r="M55">
        <v>255</v>
      </c>
    </row>
    <row r="56" spans="1:14" x14ac:dyDescent="0.25">
      <c r="A56">
        <v>55</v>
      </c>
      <c r="B56" t="s">
        <v>67</v>
      </c>
      <c r="C56">
        <v>200</v>
      </c>
      <c r="E56" t="s">
        <v>41</v>
      </c>
      <c r="F56" t="s">
        <v>8</v>
      </c>
      <c r="G56" t="s">
        <v>9</v>
      </c>
      <c r="H56" s="7" t="s">
        <v>159</v>
      </c>
      <c r="I56">
        <v>55</v>
      </c>
      <c r="J56">
        <v>16.039000000000001</v>
      </c>
      <c r="K56">
        <v>97.891000000000005</v>
      </c>
      <c r="L56">
        <v>0</v>
      </c>
      <c r="M56">
        <v>255</v>
      </c>
    </row>
    <row r="57" spans="1:14" x14ac:dyDescent="0.25">
      <c r="A57">
        <v>56</v>
      </c>
      <c r="B57" t="s">
        <v>68</v>
      </c>
      <c r="C57">
        <v>210</v>
      </c>
      <c r="D57">
        <v>1</v>
      </c>
      <c r="E57" t="s">
        <v>41</v>
      </c>
      <c r="F57" t="s">
        <v>16</v>
      </c>
      <c r="G57" t="s">
        <v>9</v>
      </c>
      <c r="I57">
        <v>56</v>
      </c>
      <c r="J57">
        <v>16.039000000000001</v>
      </c>
      <c r="K57">
        <v>88.766000000000005</v>
      </c>
      <c r="L57">
        <v>0</v>
      </c>
      <c r="M57">
        <v>255</v>
      </c>
      <c r="N57">
        <f>AVERAGE(K57:K60)</f>
        <v>86.326250000000016</v>
      </c>
    </row>
    <row r="58" spans="1:14" x14ac:dyDescent="0.25">
      <c r="A58">
        <v>57</v>
      </c>
      <c r="B58" t="s">
        <v>69</v>
      </c>
      <c r="C58">
        <v>210</v>
      </c>
      <c r="D58">
        <v>2</v>
      </c>
      <c r="E58" t="s">
        <v>41</v>
      </c>
      <c r="F58" t="s">
        <v>16</v>
      </c>
      <c r="G58" t="s">
        <v>9</v>
      </c>
      <c r="I58">
        <v>57</v>
      </c>
      <c r="J58">
        <v>16.039000000000001</v>
      </c>
      <c r="K58">
        <v>93.947000000000003</v>
      </c>
      <c r="L58">
        <v>0</v>
      </c>
      <c r="M58">
        <v>255</v>
      </c>
    </row>
    <row r="59" spans="1:14" x14ac:dyDescent="0.25">
      <c r="A59">
        <v>58</v>
      </c>
      <c r="B59" t="s">
        <v>70</v>
      </c>
      <c r="C59">
        <v>210</v>
      </c>
      <c r="D59">
        <v>3</v>
      </c>
      <c r="E59" t="s">
        <v>41</v>
      </c>
      <c r="F59" t="s">
        <v>16</v>
      </c>
      <c r="G59" t="s">
        <v>9</v>
      </c>
      <c r="I59">
        <v>58</v>
      </c>
      <c r="J59">
        <v>16.039000000000001</v>
      </c>
      <c r="K59">
        <v>83.194000000000003</v>
      </c>
      <c r="L59">
        <v>0</v>
      </c>
      <c r="M59">
        <v>255</v>
      </c>
    </row>
    <row r="60" spans="1:14" x14ac:dyDescent="0.25">
      <c r="A60">
        <v>59</v>
      </c>
      <c r="B60" t="s">
        <v>71</v>
      </c>
      <c r="C60">
        <v>210</v>
      </c>
      <c r="D60">
        <v>4</v>
      </c>
      <c r="E60" t="s">
        <v>41</v>
      </c>
      <c r="F60" t="s">
        <v>16</v>
      </c>
      <c r="G60" t="s">
        <v>9</v>
      </c>
      <c r="I60">
        <v>59</v>
      </c>
      <c r="J60">
        <v>16.039000000000001</v>
      </c>
      <c r="K60">
        <v>79.397999999999996</v>
      </c>
      <c r="L60">
        <v>0</v>
      </c>
      <c r="M60">
        <v>255</v>
      </c>
    </row>
    <row r="61" spans="1:14" x14ac:dyDescent="0.25">
      <c r="A61">
        <v>60</v>
      </c>
      <c r="B61" t="s">
        <v>72</v>
      </c>
      <c r="C61">
        <v>213</v>
      </c>
      <c r="D61">
        <v>1</v>
      </c>
      <c r="E61" t="s">
        <v>41</v>
      </c>
      <c r="F61" t="s">
        <v>16</v>
      </c>
      <c r="G61" t="s">
        <v>9</v>
      </c>
      <c r="I61">
        <v>60</v>
      </c>
      <c r="J61">
        <v>16.039000000000001</v>
      </c>
      <c r="K61">
        <v>96.795000000000002</v>
      </c>
      <c r="L61">
        <v>0</v>
      </c>
      <c r="M61">
        <v>255</v>
      </c>
      <c r="N61">
        <f>AVERAGE(K61:K63)</f>
        <v>107.54166666666667</v>
      </c>
    </row>
    <row r="62" spans="1:14" x14ac:dyDescent="0.25">
      <c r="A62">
        <v>61</v>
      </c>
      <c r="B62" t="s">
        <v>73</v>
      </c>
      <c r="C62">
        <v>213</v>
      </c>
      <c r="D62">
        <v>2</v>
      </c>
      <c r="E62" t="s">
        <v>41</v>
      </c>
      <c r="F62" t="s">
        <v>16</v>
      </c>
      <c r="G62" t="s">
        <v>9</v>
      </c>
      <c r="I62">
        <v>61</v>
      </c>
      <c r="J62">
        <v>16.039000000000001</v>
      </c>
      <c r="K62">
        <v>111.22499999999999</v>
      </c>
      <c r="L62">
        <v>0</v>
      </c>
      <c r="M62">
        <v>255</v>
      </c>
    </row>
    <row r="63" spans="1:14" x14ac:dyDescent="0.25">
      <c r="A63">
        <v>62</v>
      </c>
      <c r="B63" t="s">
        <v>74</v>
      </c>
      <c r="C63">
        <v>213</v>
      </c>
      <c r="D63">
        <v>3</v>
      </c>
      <c r="E63" t="s">
        <v>41</v>
      </c>
      <c r="F63" t="s">
        <v>16</v>
      </c>
      <c r="G63" t="s">
        <v>9</v>
      </c>
      <c r="I63">
        <v>62</v>
      </c>
      <c r="J63">
        <v>16.039000000000001</v>
      </c>
      <c r="K63">
        <v>114.605</v>
      </c>
      <c r="L63">
        <v>0</v>
      </c>
      <c r="M63">
        <v>255</v>
      </c>
    </row>
    <row r="64" spans="1:14" x14ac:dyDescent="0.25">
      <c r="A64">
        <v>63</v>
      </c>
      <c r="B64" t="s">
        <v>75</v>
      </c>
      <c r="C64">
        <v>217</v>
      </c>
      <c r="D64">
        <v>1</v>
      </c>
      <c r="E64" t="s">
        <v>41</v>
      </c>
      <c r="F64" t="s">
        <v>8</v>
      </c>
      <c r="G64" t="s">
        <v>9</v>
      </c>
      <c r="H64" s="7" t="s">
        <v>159</v>
      </c>
      <c r="I64">
        <v>63</v>
      </c>
      <c r="J64">
        <v>16.039000000000001</v>
      </c>
      <c r="K64">
        <v>105.848</v>
      </c>
      <c r="L64">
        <v>0</v>
      </c>
      <c r="M64">
        <v>255</v>
      </c>
      <c r="N64">
        <f>AVERAGE(K64:K67)</f>
        <v>100.38075000000001</v>
      </c>
    </row>
    <row r="65" spans="1:14" x14ac:dyDescent="0.25">
      <c r="A65">
        <v>64</v>
      </c>
      <c r="B65" t="s">
        <v>76</v>
      </c>
      <c r="C65">
        <v>217</v>
      </c>
      <c r="D65">
        <v>2</v>
      </c>
      <c r="E65" t="s">
        <v>41</v>
      </c>
      <c r="F65" t="s">
        <v>8</v>
      </c>
      <c r="G65" t="s">
        <v>9</v>
      </c>
      <c r="H65" s="7" t="s">
        <v>159</v>
      </c>
      <c r="I65">
        <v>64</v>
      </c>
      <c r="J65">
        <v>16.039000000000001</v>
      </c>
      <c r="K65">
        <v>82.402000000000001</v>
      </c>
      <c r="L65">
        <v>0</v>
      </c>
      <c r="M65">
        <v>255</v>
      </c>
    </row>
    <row r="66" spans="1:14" x14ac:dyDescent="0.25">
      <c r="A66">
        <v>65</v>
      </c>
      <c r="B66" t="s">
        <v>77</v>
      </c>
      <c r="C66">
        <v>217</v>
      </c>
      <c r="D66">
        <v>3</v>
      </c>
      <c r="E66" t="s">
        <v>41</v>
      </c>
      <c r="F66" t="s">
        <v>8</v>
      </c>
      <c r="G66" t="s">
        <v>9</v>
      </c>
      <c r="H66" s="7" t="s">
        <v>159</v>
      </c>
      <c r="I66">
        <v>65</v>
      </c>
      <c r="J66">
        <v>16.039000000000001</v>
      </c>
      <c r="K66">
        <v>100.923</v>
      </c>
      <c r="L66">
        <v>0</v>
      </c>
      <c r="M66">
        <v>255</v>
      </c>
    </row>
    <row r="67" spans="1:14" x14ac:dyDescent="0.25">
      <c r="A67">
        <v>66</v>
      </c>
      <c r="B67" t="s">
        <v>78</v>
      </c>
      <c r="C67">
        <v>217</v>
      </c>
      <c r="D67">
        <v>4</v>
      </c>
      <c r="E67" t="s">
        <v>41</v>
      </c>
      <c r="F67" t="s">
        <v>8</v>
      </c>
      <c r="G67" t="s">
        <v>9</v>
      </c>
      <c r="H67" s="7" t="s">
        <v>159</v>
      </c>
      <c r="I67">
        <v>66</v>
      </c>
      <c r="J67">
        <v>16.039000000000001</v>
      </c>
      <c r="K67">
        <v>112.35</v>
      </c>
      <c r="L67">
        <v>0</v>
      </c>
      <c r="M67">
        <v>255</v>
      </c>
    </row>
    <row r="68" spans="1:14" x14ac:dyDescent="0.25">
      <c r="A68">
        <v>67</v>
      </c>
      <c r="B68" t="s">
        <v>79</v>
      </c>
      <c r="C68">
        <v>224</v>
      </c>
      <c r="D68">
        <v>1</v>
      </c>
      <c r="E68" t="s">
        <v>41</v>
      </c>
      <c r="F68" t="s">
        <v>16</v>
      </c>
      <c r="G68" t="s">
        <v>9</v>
      </c>
      <c r="I68">
        <v>67</v>
      </c>
      <c r="J68">
        <v>16.039000000000001</v>
      </c>
      <c r="K68">
        <v>100.76</v>
      </c>
      <c r="L68">
        <v>0</v>
      </c>
      <c r="M68">
        <v>255</v>
      </c>
      <c r="N68">
        <f>AVERAGE(K68:K71)</f>
        <v>101.05725</v>
      </c>
    </row>
    <row r="69" spans="1:14" x14ac:dyDescent="0.25">
      <c r="A69">
        <v>68</v>
      </c>
      <c r="B69" t="s">
        <v>80</v>
      </c>
      <c r="C69">
        <v>224</v>
      </c>
      <c r="D69">
        <v>2</v>
      </c>
      <c r="E69" t="s">
        <v>41</v>
      </c>
      <c r="F69" t="s">
        <v>16</v>
      </c>
      <c r="G69" t="s">
        <v>9</v>
      </c>
      <c r="I69">
        <v>68</v>
      </c>
      <c r="J69">
        <v>16.039000000000001</v>
      </c>
      <c r="K69">
        <v>122.104</v>
      </c>
      <c r="L69">
        <v>0</v>
      </c>
      <c r="M69">
        <v>255</v>
      </c>
    </row>
    <row r="70" spans="1:14" x14ac:dyDescent="0.25">
      <c r="A70">
        <v>69</v>
      </c>
      <c r="B70" t="s">
        <v>81</v>
      </c>
      <c r="C70">
        <v>224</v>
      </c>
      <c r="D70">
        <v>3</v>
      </c>
      <c r="E70" t="s">
        <v>41</v>
      </c>
      <c r="F70" t="s">
        <v>16</v>
      </c>
      <c r="G70" t="s">
        <v>9</v>
      </c>
      <c r="I70">
        <v>69</v>
      </c>
      <c r="J70">
        <v>16.039000000000001</v>
      </c>
      <c r="K70">
        <v>95.786000000000001</v>
      </c>
      <c r="L70">
        <v>0</v>
      </c>
      <c r="M70">
        <v>255</v>
      </c>
    </row>
    <row r="71" spans="1:14" x14ac:dyDescent="0.25">
      <c r="A71">
        <v>70</v>
      </c>
      <c r="B71" t="s">
        <v>82</v>
      </c>
      <c r="C71">
        <v>224</v>
      </c>
      <c r="D71">
        <v>4</v>
      </c>
      <c r="E71" t="s">
        <v>41</v>
      </c>
      <c r="F71" t="s">
        <v>16</v>
      </c>
      <c r="G71" t="s">
        <v>9</v>
      </c>
      <c r="I71">
        <v>70</v>
      </c>
      <c r="J71">
        <v>16.039000000000001</v>
      </c>
      <c r="K71">
        <v>85.578999999999994</v>
      </c>
      <c r="L71">
        <v>0</v>
      </c>
      <c r="M71">
        <v>255</v>
      </c>
    </row>
    <row r="72" spans="1:14" x14ac:dyDescent="0.25">
      <c r="A72">
        <v>71</v>
      </c>
      <c r="B72" t="s">
        <v>83</v>
      </c>
      <c r="C72">
        <v>299</v>
      </c>
      <c r="D72">
        <v>1</v>
      </c>
      <c r="E72" t="s">
        <v>41</v>
      </c>
      <c r="F72" t="s">
        <v>20</v>
      </c>
      <c r="G72" t="s">
        <v>9</v>
      </c>
      <c r="I72">
        <v>71</v>
      </c>
      <c r="J72">
        <v>16.039000000000001</v>
      </c>
      <c r="K72">
        <v>105.723</v>
      </c>
      <c r="L72">
        <v>0</v>
      </c>
      <c r="M72">
        <v>255</v>
      </c>
      <c r="N72">
        <v>105.723</v>
      </c>
    </row>
    <row r="73" spans="1:14" x14ac:dyDescent="0.25">
      <c r="A73">
        <v>72</v>
      </c>
      <c r="B73" t="s">
        <v>84</v>
      </c>
      <c r="C73">
        <v>40</v>
      </c>
      <c r="D73">
        <v>1</v>
      </c>
      <c r="E73" t="s">
        <v>85</v>
      </c>
      <c r="F73" t="s">
        <v>8</v>
      </c>
      <c r="G73" t="s">
        <v>9</v>
      </c>
      <c r="H73" s="7" t="s">
        <v>158</v>
      </c>
      <c r="I73">
        <v>72</v>
      </c>
      <c r="J73">
        <v>16.039000000000001</v>
      </c>
      <c r="K73">
        <v>131.32400000000001</v>
      </c>
      <c r="L73">
        <v>0</v>
      </c>
      <c r="M73">
        <v>255</v>
      </c>
      <c r="N73">
        <f>AVERAGE(K73:K77)</f>
        <v>127.61899999999999</v>
      </c>
    </row>
    <row r="74" spans="1:14" x14ac:dyDescent="0.25">
      <c r="A74">
        <v>73</v>
      </c>
      <c r="B74" t="s">
        <v>86</v>
      </c>
      <c r="C74">
        <v>40</v>
      </c>
      <c r="D74">
        <v>2</v>
      </c>
      <c r="E74" t="s">
        <v>85</v>
      </c>
      <c r="F74" t="s">
        <v>8</v>
      </c>
      <c r="G74" t="s">
        <v>9</v>
      </c>
      <c r="H74" s="7" t="s">
        <v>158</v>
      </c>
      <c r="I74">
        <v>73</v>
      </c>
      <c r="J74">
        <v>16.039000000000001</v>
      </c>
      <c r="K74">
        <v>108.67400000000001</v>
      </c>
      <c r="L74">
        <v>0</v>
      </c>
      <c r="M74">
        <v>255</v>
      </c>
    </row>
    <row r="75" spans="1:14" x14ac:dyDescent="0.25">
      <c r="A75">
        <v>74</v>
      </c>
      <c r="B75" t="s">
        <v>87</v>
      </c>
      <c r="C75">
        <v>40</v>
      </c>
      <c r="D75">
        <v>3</v>
      </c>
      <c r="E75" t="s">
        <v>85</v>
      </c>
      <c r="F75" t="s">
        <v>8</v>
      </c>
      <c r="G75" t="s">
        <v>9</v>
      </c>
      <c r="H75" s="7" t="s">
        <v>158</v>
      </c>
      <c r="I75">
        <v>74</v>
      </c>
      <c r="J75">
        <v>16.039000000000001</v>
      </c>
      <c r="K75">
        <v>159.565</v>
      </c>
      <c r="L75">
        <v>0</v>
      </c>
      <c r="M75">
        <v>255</v>
      </c>
    </row>
    <row r="76" spans="1:14" x14ac:dyDescent="0.25">
      <c r="A76">
        <v>75</v>
      </c>
      <c r="B76" t="s">
        <v>88</v>
      </c>
      <c r="C76">
        <v>40</v>
      </c>
      <c r="D76">
        <v>4</v>
      </c>
      <c r="E76" t="s">
        <v>85</v>
      </c>
      <c r="F76" t="s">
        <v>8</v>
      </c>
      <c r="G76" t="s">
        <v>9</v>
      </c>
      <c r="H76" s="7" t="s">
        <v>158</v>
      </c>
      <c r="I76">
        <v>75</v>
      </c>
      <c r="J76">
        <v>16.039000000000001</v>
      </c>
      <c r="K76">
        <v>146.333</v>
      </c>
      <c r="L76">
        <v>0</v>
      </c>
      <c r="M76">
        <v>255</v>
      </c>
    </row>
    <row r="77" spans="1:14" x14ac:dyDescent="0.25">
      <c r="A77">
        <v>76</v>
      </c>
      <c r="B77" t="s">
        <v>89</v>
      </c>
      <c r="C77">
        <v>40</v>
      </c>
      <c r="D77">
        <v>5</v>
      </c>
      <c r="E77" t="s">
        <v>85</v>
      </c>
      <c r="F77" t="s">
        <v>8</v>
      </c>
      <c r="G77" t="s">
        <v>9</v>
      </c>
      <c r="H77" s="7" t="s">
        <v>158</v>
      </c>
      <c r="I77">
        <v>76</v>
      </c>
      <c r="J77">
        <v>16.039000000000001</v>
      </c>
      <c r="K77">
        <v>92.198999999999998</v>
      </c>
      <c r="L77">
        <v>0</v>
      </c>
      <c r="M77">
        <v>255</v>
      </c>
    </row>
    <row r="78" spans="1:14" x14ac:dyDescent="0.25">
      <c r="A78">
        <v>77</v>
      </c>
      <c r="B78" t="s">
        <v>90</v>
      </c>
      <c r="C78">
        <v>46</v>
      </c>
      <c r="D78">
        <v>1</v>
      </c>
      <c r="E78" t="s">
        <v>85</v>
      </c>
      <c r="F78" t="s">
        <v>16</v>
      </c>
      <c r="G78" t="s">
        <v>9</v>
      </c>
      <c r="I78">
        <v>77</v>
      </c>
      <c r="J78">
        <v>16.039000000000001</v>
      </c>
      <c r="K78">
        <v>106.16200000000001</v>
      </c>
      <c r="L78">
        <v>0</v>
      </c>
      <c r="M78">
        <v>255</v>
      </c>
      <c r="N78">
        <f>AVERAGE(K78:K81)</f>
        <v>86.480999999999995</v>
      </c>
    </row>
    <row r="79" spans="1:14" x14ac:dyDescent="0.25">
      <c r="A79">
        <v>78</v>
      </c>
      <c r="B79" t="s">
        <v>91</v>
      </c>
      <c r="C79">
        <v>46</v>
      </c>
      <c r="D79">
        <v>2</v>
      </c>
      <c r="E79" t="s">
        <v>85</v>
      </c>
      <c r="F79" t="s">
        <v>16</v>
      </c>
      <c r="G79" t="s">
        <v>9</v>
      </c>
      <c r="I79">
        <v>78</v>
      </c>
      <c r="J79">
        <v>16.039000000000001</v>
      </c>
      <c r="K79">
        <v>96.090999999999994</v>
      </c>
      <c r="L79">
        <v>0</v>
      </c>
      <c r="M79">
        <v>255</v>
      </c>
    </row>
    <row r="80" spans="1:14" x14ac:dyDescent="0.25">
      <c r="A80">
        <v>79</v>
      </c>
      <c r="B80" t="s">
        <v>92</v>
      </c>
      <c r="C80">
        <v>46</v>
      </c>
      <c r="D80">
        <v>3</v>
      </c>
      <c r="E80" t="s">
        <v>85</v>
      </c>
      <c r="F80" t="s">
        <v>16</v>
      </c>
      <c r="G80" t="s">
        <v>9</v>
      </c>
      <c r="I80">
        <v>79</v>
      </c>
      <c r="J80">
        <v>16.039000000000001</v>
      </c>
      <c r="K80">
        <v>80.869</v>
      </c>
      <c r="L80">
        <v>0</v>
      </c>
      <c r="M80">
        <v>255</v>
      </c>
    </row>
    <row r="81" spans="1:14" x14ac:dyDescent="0.25">
      <c r="A81">
        <v>80</v>
      </c>
      <c r="B81" t="s">
        <v>93</v>
      </c>
      <c r="C81">
        <v>46</v>
      </c>
      <c r="D81">
        <v>4</v>
      </c>
      <c r="E81" t="s">
        <v>85</v>
      </c>
      <c r="F81" t="s">
        <v>16</v>
      </c>
      <c r="G81" t="s">
        <v>9</v>
      </c>
      <c r="I81">
        <v>80</v>
      </c>
      <c r="J81">
        <v>16.039000000000001</v>
      </c>
      <c r="K81">
        <v>62.802</v>
      </c>
      <c r="L81">
        <v>0</v>
      </c>
      <c r="M81">
        <v>255</v>
      </c>
    </row>
    <row r="82" spans="1:14" x14ac:dyDescent="0.25">
      <c r="A82">
        <v>81</v>
      </c>
      <c r="B82" t="s">
        <v>94</v>
      </c>
      <c r="C82">
        <v>51</v>
      </c>
      <c r="D82">
        <v>1</v>
      </c>
      <c r="E82" t="s">
        <v>85</v>
      </c>
      <c r="F82" t="s">
        <v>20</v>
      </c>
      <c r="G82" t="s">
        <v>9</v>
      </c>
      <c r="I82">
        <v>81</v>
      </c>
      <c r="J82">
        <v>16.039000000000001</v>
      </c>
      <c r="K82">
        <v>85.78</v>
      </c>
      <c r="L82">
        <v>0</v>
      </c>
      <c r="M82">
        <v>255</v>
      </c>
      <c r="N82">
        <f>AVERAGE(K82:K85)</f>
        <v>86.238500000000002</v>
      </c>
    </row>
    <row r="83" spans="1:14" x14ac:dyDescent="0.25">
      <c r="A83">
        <v>82</v>
      </c>
      <c r="B83" t="s">
        <v>95</v>
      </c>
      <c r="C83">
        <v>51</v>
      </c>
      <c r="D83">
        <v>2</v>
      </c>
      <c r="E83" t="s">
        <v>85</v>
      </c>
      <c r="F83" t="s">
        <v>20</v>
      </c>
      <c r="G83" t="s">
        <v>9</v>
      </c>
      <c r="I83">
        <v>82</v>
      </c>
      <c r="J83">
        <v>16.039000000000001</v>
      </c>
      <c r="K83">
        <v>98.572999999999993</v>
      </c>
      <c r="L83">
        <v>0</v>
      </c>
      <c r="M83">
        <v>255</v>
      </c>
    </row>
    <row r="84" spans="1:14" x14ac:dyDescent="0.25">
      <c r="A84">
        <v>83</v>
      </c>
      <c r="B84" t="s">
        <v>96</v>
      </c>
      <c r="C84">
        <v>51</v>
      </c>
      <c r="D84">
        <v>3</v>
      </c>
      <c r="E84" t="s">
        <v>85</v>
      </c>
      <c r="F84" t="s">
        <v>20</v>
      </c>
      <c r="G84" t="s">
        <v>9</v>
      </c>
      <c r="I84">
        <v>83</v>
      </c>
      <c r="J84">
        <v>16.039000000000001</v>
      </c>
      <c r="K84">
        <v>76.855000000000004</v>
      </c>
      <c r="L84">
        <v>0</v>
      </c>
      <c r="M84">
        <v>255</v>
      </c>
    </row>
    <row r="85" spans="1:14" x14ac:dyDescent="0.25">
      <c r="A85">
        <v>84</v>
      </c>
      <c r="B85" t="s">
        <v>97</v>
      </c>
      <c r="C85">
        <v>51</v>
      </c>
      <c r="D85">
        <v>4</v>
      </c>
      <c r="E85" t="s">
        <v>85</v>
      </c>
      <c r="F85" t="s">
        <v>20</v>
      </c>
      <c r="G85" t="s">
        <v>9</v>
      </c>
      <c r="I85">
        <v>84</v>
      </c>
      <c r="J85">
        <v>16.039000000000001</v>
      </c>
      <c r="K85">
        <v>83.745999999999995</v>
      </c>
      <c r="L85">
        <v>0</v>
      </c>
      <c r="M85">
        <v>255</v>
      </c>
    </row>
    <row r="86" spans="1:14" x14ac:dyDescent="0.25">
      <c r="A86">
        <v>85</v>
      </c>
      <c r="B86" t="s">
        <v>98</v>
      </c>
      <c r="C86">
        <v>52</v>
      </c>
      <c r="D86">
        <v>1</v>
      </c>
      <c r="E86" t="s">
        <v>85</v>
      </c>
      <c r="F86" t="s">
        <v>8</v>
      </c>
      <c r="G86" t="s">
        <v>9</v>
      </c>
      <c r="H86" s="7" t="s">
        <v>158</v>
      </c>
      <c r="I86">
        <v>85</v>
      </c>
      <c r="J86">
        <v>16.039000000000001</v>
      </c>
      <c r="K86">
        <v>90.238</v>
      </c>
      <c r="L86">
        <v>0</v>
      </c>
      <c r="M86">
        <v>255</v>
      </c>
      <c r="N86">
        <f>AVERAGE(K86:K89)</f>
        <v>98.742249999999999</v>
      </c>
    </row>
    <row r="87" spans="1:14" x14ac:dyDescent="0.25">
      <c r="A87">
        <v>86</v>
      </c>
      <c r="B87" t="s">
        <v>99</v>
      </c>
      <c r="C87">
        <v>52</v>
      </c>
      <c r="D87">
        <v>2</v>
      </c>
      <c r="E87" t="s">
        <v>85</v>
      </c>
      <c r="F87" t="s">
        <v>8</v>
      </c>
      <c r="G87" t="s">
        <v>9</v>
      </c>
      <c r="H87" s="7" t="s">
        <v>158</v>
      </c>
      <c r="I87">
        <v>86</v>
      </c>
      <c r="J87">
        <v>16.039000000000001</v>
      </c>
      <c r="K87">
        <v>85.376999999999995</v>
      </c>
      <c r="L87">
        <v>0</v>
      </c>
      <c r="M87">
        <v>255</v>
      </c>
    </row>
    <row r="88" spans="1:14" x14ac:dyDescent="0.25">
      <c r="A88">
        <v>87</v>
      </c>
      <c r="B88" t="s">
        <v>100</v>
      </c>
      <c r="C88">
        <v>52</v>
      </c>
      <c r="D88">
        <v>3</v>
      </c>
      <c r="E88" t="s">
        <v>85</v>
      </c>
      <c r="F88" t="s">
        <v>8</v>
      </c>
      <c r="G88" t="s">
        <v>9</v>
      </c>
      <c r="H88" s="7" t="s">
        <v>158</v>
      </c>
      <c r="I88">
        <v>87</v>
      </c>
      <c r="J88">
        <v>16.039000000000001</v>
      </c>
      <c r="K88">
        <v>115.69</v>
      </c>
      <c r="L88">
        <v>0</v>
      </c>
      <c r="M88">
        <v>255</v>
      </c>
    </row>
    <row r="89" spans="1:14" x14ac:dyDescent="0.25">
      <c r="A89">
        <v>88</v>
      </c>
      <c r="B89" t="s">
        <v>101</v>
      </c>
      <c r="C89">
        <v>52</v>
      </c>
      <c r="D89">
        <v>4</v>
      </c>
      <c r="E89" t="s">
        <v>85</v>
      </c>
      <c r="F89" t="s">
        <v>8</v>
      </c>
      <c r="G89" t="s">
        <v>9</v>
      </c>
      <c r="H89" s="7" t="s">
        <v>158</v>
      </c>
      <c r="I89">
        <v>88</v>
      </c>
      <c r="J89">
        <v>16.039000000000001</v>
      </c>
      <c r="K89">
        <v>103.664</v>
      </c>
      <c r="L89">
        <v>0</v>
      </c>
      <c r="M89">
        <v>255</v>
      </c>
    </row>
    <row r="90" spans="1:14" x14ac:dyDescent="0.25">
      <c r="A90">
        <v>89</v>
      </c>
      <c r="B90" t="s">
        <v>102</v>
      </c>
      <c r="C90">
        <v>57</v>
      </c>
      <c r="D90">
        <v>1</v>
      </c>
      <c r="E90" t="s">
        <v>85</v>
      </c>
      <c r="F90" t="s">
        <v>16</v>
      </c>
      <c r="G90" t="s">
        <v>9</v>
      </c>
      <c r="I90">
        <v>89</v>
      </c>
      <c r="J90">
        <v>16.039000000000001</v>
      </c>
      <c r="K90">
        <v>88.292000000000002</v>
      </c>
      <c r="L90">
        <v>0</v>
      </c>
      <c r="M90">
        <v>255</v>
      </c>
      <c r="N90">
        <f>AVERAGE(K90:K92)</f>
        <v>93.677333333333323</v>
      </c>
    </row>
    <row r="91" spans="1:14" x14ac:dyDescent="0.25">
      <c r="A91">
        <v>90</v>
      </c>
      <c r="B91" t="s">
        <v>103</v>
      </c>
      <c r="C91">
        <v>57</v>
      </c>
      <c r="D91">
        <v>2</v>
      </c>
      <c r="E91" t="s">
        <v>85</v>
      </c>
      <c r="F91" t="s">
        <v>16</v>
      </c>
      <c r="G91" t="s">
        <v>9</v>
      </c>
      <c r="I91">
        <v>90</v>
      </c>
      <c r="J91">
        <v>16.039000000000001</v>
      </c>
      <c r="K91">
        <v>87.658000000000001</v>
      </c>
      <c r="L91">
        <v>0</v>
      </c>
      <c r="M91">
        <v>255</v>
      </c>
    </row>
    <row r="92" spans="1:14" x14ac:dyDescent="0.25">
      <c r="A92">
        <v>91</v>
      </c>
      <c r="B92" t="s">
        <v>104</v>
      </c>
      <c r="C92">
        <v>57</v>
      </c>
      <c r="D92">
        <v>3</v>
      </c>
      <c r="E92" t="s">
        <v>85</v>
      </c>
      <c r="F92" t="s">
        <v>16</v>
      </c>
      <c r="G92" t="s">
        <v>9</v>
      </c>
      <c r="I92">
        <v>91</v>
      </c>
      <c r="J92">
        <v>16.039000000000001</v>
      </c>
      <c r="K92">
        <v>105.08199999999999</v>
      </c>
      <c r="L92">
        <v>0</v>
      </c>
      <c r="M92">
        <v>255</v>
      </c>
    </row>
    <row r="93" spans="1:14" x14ac:dyDescent="0.25">
      <c r="A93">
        <v>92</v>
      </c>
      <c r="B93" t="s">
        <v>105</v>
      </c>
      <c r="C93">
        <v>67</v>
      </c>
      <c r="D93">
        <v>1</v>
      </c>
      <c r="E93" t="s">
        <v>85</v>
      </c>
      <c r="F93" t="s">
        <v>20</v>
      </c>
      <c r="G93" t="s">
        <v>9</v>
      </c>
      <c r="I93">
        <v>92</v>
      </c>
      <c r="J93">
        <v>16.039000000000001</v>
      </c>
      <c r="K93">
        <v>73.361999999999995</v>
      </c>
      <c r="L93">
        <v>0</v>
      </c>
      <c r="M93">
        <v>255</v>
      </c>
      <c r="N93">
        <f>AVERAGE(K93:K96)</f>
        <v>77.202999999999989</v>
      </c>
    </row>
    <row r="94" spans="1:14" x14ac:dyDescent="0.25">
      <c r="A94">
        <v>93</v>
      </c>
      <c r="B94" t="s">
        <v>106</v>
      </c>
      <c r="C94">
        <v>67</v>
      </c>
      <c r="D94">
        <v>2</v>
      </c>
      <c r="E94" t="s">
        <v>85</v>
      </c>
      <c r="F94" t="s">
        <v>20</v>
      </c>
      <c r="G94" t="s">
        <v>9</v>
      </c>
      <c r="I94">
        <v>93</v>
      </c>
      <c r="J94">
        <v>16.039000000000001</v>
      </c>
      <c r="K94">
        <v>70.040999999999997</v>
      </c>
      <c r="L94">
        <v>0</v>
      </c>
      <c r="M94">
        <v>255</v>
      </c>
    </row>
    <row r="95" spans="1:14" x14ac:dyDescent="0.25">
      <c r="A95">
        <v>94</v>
      </c>
      <c r="B95" t="s">
        <v>107</v>
      </c>
      <c r="C95">
        <v>67</v>
      </c>
      <c r="D95">
        <v>3</v>
      </c>
      <c r="E95" t="s">
        <v>85</v>
      </c>
      <c r="F95" t="s">
        <v>20</v>
      </c>
      <c r="G95" t="s">
        <v>9</v>
      </c>
      <c r="I95">
        <v>94</v>
      </c>
      <c r="J95">
        <v>16.039000000000001</v>
      </c>
      <c r="K95">
        <v>88.55</v>
      </c>
      <c r="L95">
        <v>0</v>
      </c>
      <c r="M95">
        <v>255</v>
      </c>
    </row>
    <row r="96" spans="1:14" x14ac:dyDescent="0.25">
      <c r="A96">
        <v>95</v>
      </c>
      <c r="B96" t="s">
        <v>108</v>
      </c>
      <c r="C96">
        <v>67</v>
      </c>
      <c r="D96">
        <v>4</v>
      </c>
      <c r="E96" t="s">
        <v>85</v>
      </c>
      <c r="F96" t="s">
        <v>20</v>
      </c>
      <c r="G96" t="s">
        <v>9</v>
      </c>
      <c r="I96">
        <v>95</v>
      </c>
      <c r="J96">
        <v>16.039000000000001</v>
      </c>
      <c r="K96">
        <v>76.858999999999995</v>
      </c>
      <c r="L96">
        <v>0</v>
      </c>
      <c r="M96">
        <v>255</v>
      </c>
    </row>
    <row r="97" spans="1:14" s="5" customFormat="1" x14ac:dyDescent="0.25">
      <c r="A97" s="5">
        <v>96</v>
      </c>
      <c r="B97" s="5" t="s">
        <v>109</v>
      </c>
      <c r="C97" s="5">
        <v>70</v>
      </c>
      <c r="E97" s="5" t="s">
        <v>85</v>
      </c>
      <c r="F97" s="5" t="s">
        <v>20</v>
      </c>
      <c r="G97" s="5" t="s">
        <v>9</v>
      </c>
      <c r="I97" s="5">
        <v>96</v>
      </c>
      <c r="J97" s="5">
        <v>16.039000000000001</v>
      </c>
      <c r="K97" s="5">
        <v>95.602000000000004</v>
      </c>
      <c r="L97" s="5">
        <v>0</v>
      </c>
      <c r="M97" s="5">
        <v>255</v>
      </c>
      <c r="N97" s="5">
        <f>AVERAGE(K97:K99)</f>
        <v>92.070000000000007</v>
      </c>
    </row>
    <row r="98" spans="1:14" s="5" customFormat="1" x14ac:dyDescent="0.25">
      <c r="A98" s="5">
        <v>97</v>
      </c>
      <c r="B98" s="5" t="s">
        <v>110</v>
      </c>
      <c r="C98" s="5">
        <v>70</v>
      </c>
      <c r="E98" s="5" t="s">
        <v>85</v>
      </c>
      <c r="F98" s="5" t="s">
        <v>20</v>
      </c>
      <c r="G98" s="5" t="s">
        <v>9</v>
      </c>
      <c r="I98" s="5">
        <v>97</v>
      </c>
      <c r="J98" s="5">
        <v>16.039000000000001</v>
      </c>
      <c r="K98" s="5">
        <v>87.87</v>
      </c>
      <c r="L98" s="5">
        <v>0</v>
      </c>
      <c r="M98" s="5">
        <v>255</v>
      </c>
    </row>
    <row r="99" spans="1:14" s="5" customFormat="1" x14ac:dyDescent="0.25">
      <c r="A99" s="5">
        <v>98</v>
      </c>
      <c r="B99" s="5" t="s">
        <v>111</v>
      </c>
      <c r="C99" s="5">
        <v>70</v>
      </c>
      <c r="E99" s="5" t="s">
        <v>85</v>
      </c>
      <c r="F99" s="5" t="s">
        <v>20</v>
      </c>
      <c r="G99" s="5" t="s">
        <v>9</v>
      </c>
      <c r="I99" s="5">
        <v>98</v>
      </c>
      <c r="J99" s="5">
        <v>16.039000000000001</v>
      </c>
      <c r="K99" s="5">
        <v>92.738</v>
      </c>
      <c r="L99" s="5">
        <v>0</v>
      </c>
      <c r="M99" s="5">
        <v>255</v>
      </c>
    </row>
    <row r="100" spans="1:14" x14ac:dyDescent="0.25">
      <c r="A100">
        <v>99</v>
      </c>
      <c r="B100" t="s">
        <v>112</v>
      </c>
      <c r="C100">
        <v>161</v>
      </c>
      <c r="E100" t="s">
        <v>85</v>
      </c>
      <c r="F100" t="s">
        <v>20</v>
      </c>
      <c r="G100" t="s">
        <v>9</v>
      </c>
      <c r="I100">
        <v>99</v>
      </c>
      <c r="J100">
        <v>16.039000000000001</v>
      </c>
      <c r="K100">
        <v>100.803</v>
      </c>
      <c r="L100">
        <v>0</v>
      </c>
      <c r="M100">
        <v>255</v>
      </c>
      <c r="N100">
        <f>AVERAGE(K100:K103)</f>
        <v>92.024250000000009</v>
      </c>
    </row>
    <row r="101" spans="1:14" x14ac:dyDescent="0.25">
      <c r="A101">
        <v>100</v>
      </c>
      <c r="B101" t="s">
        <v>113</v>
      </c>
      <c r="C101">
        <v>161</v>
      </c>
      <c r="E101" t="s">
        <v>85</v>
      </c>
      <c r="F101" t="s">
        <v>20</v>
      </c>
      <c r="G101" t="s">
        <v>9</v>
      </c>
      <c r="I101">
        <v>100</v>
      </c>
      <c r="J101">
        <v>16.039000000000001</v>
      </c>
      <c r="K101">
        <v>100.386</v>
      </c>
      <c r="L101">
        <v>0</v>
      </c>
      <c r="M101">
        <v>255</v>
      </c>
    </row>
    <row r="102" spans="1:14" x14ac:dyDescent="0.25">
      <c r="A102">
        <v>101</v>
      </c>
      <c r="B102" t="s">
        <v>114</v>
      </c>
      <c r="C102">
        <v>161</v>
      </c>
      <c r="E102" t="s">
        <v>85</v>
      </c>
      <c r="F102" t="s">
        <v>20</v>
      </c>
      <c r="G102" t="s">
        <v>9</v>
      </c>
      <c r="I102">
        <v>101</v>
      </c>
      <c r="J102">
        <v>16.039000000000001</v>
      </c>
      <c r="K102">
        <v>85.613</v>
      </c>
      <c r="L102">
        <v>0</v>
      </c>
      <c r="M102">
        <v>255</v>
      </c>
    </row>
    <row r="103" spans="1:14" x14ac:dyDescent="0.25">
      <c r="A103">
        <v>102</v>
      </c>
      <c r="B103" t="s">
        <v>115</v>
      </c>
      <c r="C103">
        <v>161</v>
      </c>
      <c r="E103" t="s">
        <v>85</v>
      </c>
      <c r="F103" t="s">
        <v>20</v>
      </c>
      <c r="G103" t="s">
        <v>9</v>
      </c>
      <c r="I103">
        <v>102</v>
      </c>
      <c r="J103">
        <v>16.039000000000001</v>
      </c>
      <c r="K103">
        <v>81.295000000000002</v>
      </c>
      <c r="L103">
        <v>0</v>
      </c>
      <c r="M103">
        <v>255</v>
      </c>
    </row>
    <row r="104" spans="1:14" s="3" customFormat="1" x14ac:dyDescent="0.25">
      <c r="A104" s="3">
        <v>103</v>
      </c>
      <c r="B104" s="3" t="s">
        <v>116</v>
      </c>
      <c r="C104" s="3">
        <v>161</v>
      </c>
      <c r="E104" s="3" t="s">
        <v>85</v>
      </c>
      <c r="F104" s="3" t="s">
        <v>20</v>
      </c>
      <c r="G104" s="3" t="s">
        <v>9</v>
      </c>
      <c r="I104" s="3">
        <v>103</v>
      </c>
      <c r="J104" s="3">
        <v>16.039000000000001</v>
      </c>
      <c r="K104" s="3">
        <v>139.13900000000001</v>
      </c>
      <c r="L104" s="3">
        <v>0</v>
      </c>
      <c r="M104" s="3">
        <v>255</v>
      </c>
    </row>
    <row r="105" spans="1:14" x14ac:dyDescent="0.25">
      <c r="A105">
        <v>104</v>
      </c>
      <c r="B105" t="s">
        <v>117</v>
      </c>
      <c r="C105">
        <v>211</v>
      </c>
      <c r="D105">
        <v>1</v>
      </c>
      <c r="E105" t="s">
        <v>85</v>
      </c>
      <c r="F105" t="s">
        <v>16</v>
      </c>
      <c r="G105" t="s">
        <v>9</v>
      </c>
      <c r="I105">
        <v>104</v>
      </c>
      <c r="J105">
        <v>16.039000000000001</v>
      </c>
      <c r="K105">
        <v>116.788</v>
      </c>
      <c r="L105">
        <v>0</v>
      </c>
      <c r="M105">
        <v>255</v>
      </c>
      <c r="N105">
        <f>AVERAGE(K105:K108)</f>
        <v>101.8755</v>
      </c>
    </row>
    <row r="106" spans="1:14" x14ac:dyDescent="0.25">
      <c r="A106">
        <v>105</v>
      </c>
      <c r="B106" t="s">
        <v>118</v>
      </c>
      <c r="C106">
        <v>211</v>
      </c>
      <c r="D106">
        <v>2</v>
      </c>
      <c r="E106" t="s">
        <v>85</v>
      </c>
      <c r="F106" t="s">
        <v>16</v>
      </c>
      <c r="G106" t="s">
        <v>9</v>
      </c>
      <c r="I106">
        <v>105</v>
      </c>
      <c r="J106">
        <v>16.039000000000001</v>
      </c>
      <c r="K106">
        <v>86.23</v>
      </c>
      <c r="L106">
        <v>0</v>
      </c>
      <c r="M106">
        <v>255</v>
      </c>
    </row>
    <row r="107" spans="1:14" x14ac:dyDescent="0.25">
      <c r="A107">
        <v>106</v>
      </c>
      <c r="B107" t="s">
        <v>119</v>
      </c>
      <c r="C107">
        <v>211</v>
      </c>
      <c r="D107">
        <v>3</v>
      </c>
      <c r="E107" t="s">
        <v>85</v>
      </c>
      <c r="F107" t="s">
        <v>16</v>
      </c>
      <c r="G107" t="s">
        <v>9</v>
      </c>
      <c r="I107">
        <v>106</v>
      </c>
      <c r="J107">
        <v>16.039000000000001</v>
      </c>
      <c r="K107">
        <v>93.155000000000001</v>
      </c>
      <c r="L107">
        <v>0</v>
      </c>
      <c r="M107">
        <v>255</v>
      </c>
    </row>
    <row r="108" spans="1:14" x14ac:dyDescent="0.25">
      <c r="A108">
        <v>107</v>
      </c>
      <c r="B108" t="s">
        <v>120</v>
      </c>
      <c r="C108">
        <v>211</v>
      </c>
      <c r="D108">
        <v>4</v>
      </c>
      <c r="E108" t="s">
        <v>85</v>
      </c>
      <c r="F108" t="s">
        <v>16</v>
      </c>
      <c r="G108" t="s">
        <v>9</v>
      </c>
      <c r="I108">
        <v>107</v>
      </c>
      <c r="J108">
        <v>16.039000000000001</v>
      </c>
      <c r="K108">
        <v>111.32899999999999</v>
      </c>
      <c r="L108">
        <v>0</v>
      </c>
      <c r="M108">
        <v>255</v>
      </c>
    </row>
    <row r="109" spans="1:14" x14ac:dyDescent="0.25">
      <c r="A109">
        <v>108</v>
      </c>
      <c r="B109" t="s">
        <v>121</v>
      </c>
      <c r="C109">
        <v>212</v>
      </c>
      <c r="D109">
        <v>1</v>
      </c>
      <c r="E109" t="s">
        <v>85</v>
      </c>
      <c r="F109" t="s">
        <v>20</v>
      </c>
      <c r="G109" t="s">
        <v>9</v>
      </c>
      <c r="I109">
        <v>108</v>
      </c>
      <c r="J109">
        <v>16.039000000000001</v>
      </c>
      <c r="K109">
        <v>113.36</v>
      </c>
      <c r="L109">
        <v>0</v>
      </c>
      <c r="M109">
        <v>255</v>
      </c>
      <c r="N109">
        <f>AVERAGE(K109:K112)</f>
        <v>81.802999999999997</v>
      </c>
    </row>
    <row r="110" spans="1:14" x14ac:dyDescent="0.25">
      <c r="A110">
        <v>109</v>
      </c>
      <c r="B110" t="s">
        <v>122</v>
      </c>
      <c r="C110">
        <v>212</v>
      </c>
      <c r="D110">
        <v>2</v>
      </c>
      <c r="E110" t="s">
        <v>85</v>
      </c>
      <c r="F110" t="s">
        <v>20</v>
      </c>
      <c r="G110" t="s">
        <v>9</v>
      </c>
      <c r="I110">
        <v>109</v>
      </c>
      <c r="J110">
        <v>16.039000000000001</v>
      </c>
      <c r="K110">
        <v>64.018000000000001</v>
      </c>
      <c r="L110">
        <v>0</v>
      </c>
      <c r="M110">
        <v>255</v>
      </c>
    </row>
    <row r="111" spans="1:14" x14ac:dyDescent="0.25">
      <c r="A111">
        <v>110</v>
      </c>
      <c r="B111" t="s">
        <v>123</v>
      </c>
      <c r="C111">
        <v>212</v>
      </c>
      <c r="D111">
        <v>3</v>
      </c>
      <c r="E111" t="s">
        <v>85</v>
      </c>
      <c r="F111" t="s">
        <v>20</v>
      </c>
      <c r="G111" t="s">
        <v>9</v>
      </c>
      <c r="I111">
        <v>110</v>
      </c>
      <c r="J111">
        <v>16.039000000000001</v>
      </c>
      <c r="K111">
        <v>70.483000000000004</v>
      </c>
      <c r="L111">
        <v>0</v>
      </c>
      <c r="M111">
        <v>255</v>
      </c>
    </row>
    <row r="112" spans="1:14" x14ac:dyDescent="0.25">
      <c r="A112">
        <v>111</v>
      </c>
      <c r="B112" t="s">
        <v>124</v>
      </c>
      <c r="C112">
        <v>212</v>
      </c>
      <c r="D112">
        <v>4</v>
      </c>
      <c r="E112" t="s">
        <v>85</v>
      </c>
      <c r="F112" t="s">
        <v>20</v>
      </c>
      <c r="G112" t="s">
        <v>9</v>
      </c>
      <c r="I112">
        <v>111</v>
      </c>
      <c r="J112">
        <v>16.039000000000001</v>
      </c>
      <c r="K112">
        <v>79.350999999999999</v>
      </c>
      <c r="L112">
        <v>0</v>
      </c>
      <c r="M112">
        <v>255</v>
      </c>
    </row>
    <row r="113" spans="1:14" x14ac:dyDescent="0.25">
      <c r="A113">
        <v>112</v>
      </c>
      <c r="B113" t="s">
        <v>125</v>
      </c>
      <c r="C113">
        <v>215</v>
      </c>
      <c r="D113">
        <v>1</v>
      </c>
      <c r="E113" t="s">
        <v>85</v>
      </c>
      <c r="F113" t="s">
        <v>8</v>
      </c>
      <c r="G113" t="s">
        <v>9</v>
      </c>
      <c r="H113" s="7" t="s">
        <v>159</v>
      </c>
      <c r="I113">
        <v>112</v>
      </c>
      <c r="J113">
        <v>16.039000000000001</v>
      </c>
      <c r="K113">
        <v>97.212000000000003</v>
      </c>
      <c r="L113">
        <v>0</v>
      </c>
      <c r="M113">
        <v>255</v>
      </c>
      <c r="N113">
        <f>AVERAGE(K113:K116)</f>
        <v>100.685</v>
      </c>
    </row>
    <row r="114" spans="1:14" x14ac:dyDescent="0.25">
      <c r="A114">
        <v>113</v>
      </c>
      <c r="B114" t="s">
        <v>126</v>
      </c>
      <c r="C114">
        <v>215</v>
      </c>
      <c r="D114">
        <v>2</v>
      </c>
      <c r="E114" t="s">
        <v>85</v>
      </c>
      <c r="F114" t="s">
        <v>8</v>
      </c>
      <c r="G114" t="s">
        <v>9</v>
      </c>
      <c r="H114" s="7" t="s">
        <v>159</v>
      </c>
      <c r="I114">
        <v>113</v>
      </c>
      <c r="J114">
        <v>16.039000000000001</v>
      </c>
      <c r="K114">
        <v>105.67100000000001</v>
      </c>
      <c r="L114">
        <v>0</v>
      </c>
      <c r="M114">
        <v>255</v>
      </c>
    </row>
    <row r="115" spans="1:14" x14ac:dyDescent="0.25">
      <c r="A115">
        <v>114</v>
      </c>
      <c r="B115" t="s">
        <v>127</v>
      </c>
      <c r="C115">
        <v>215</v>
      </c>
      <c r="D115">
        <v>3</v>
      </c>
      <c r="E115" t="s">
        <v>85</v>
      </c>
      <c r="F115" t="s">
        <v>8</v>
      </c>
      <c r="G115" t="s">
        <v>9</v>
      </c>
      <c r="H115" s="7" t="s">
        <v>159</v>
      </c>
      <c r="I115">
        <v>114</v>
      </c>
      <c r="J115">
        <v>16.039000000000001</v>
      </c>
      <c r="K115">
        <v>104.568</v>
      </c>
      <c r="L115">
        <v>0</v>
      </c>
      <c r="M115">
        <v>255</v>
      </c>
    </row>
    <row r="116" spans="1:14" x14ac:dyDescent="0.25">
      <c r="A116">
        <v>115</v>
      </c>
      <c r="B116" t="s">
        <v>128</v>
      </c>
      <c r="C116">
        <v>215</v>
      </c>
      <c r="D116">
        <v>4</v>
      </c>
      <c r="E116" t="s">
        <v>85</v>
      </c>
      <c r="F116" t="s">
        <v>8</v>
      </c>
      <c r="G116" t="s">
        <v>9</v>
      </c>
      <c r="H116" s="7" t="s">
        <v>159</v>
      </c>
      <c r="I116">
        <v>115</v>
      </c>
      <c r="J116">
        <v>16.039000000000001</v>
      </c>
      <c r="K116">
        <v>95.289000000000001</v>
      </c>
      <c r="L116">
        <v>0</v>
      </c>
      <c r="M116">
        <v>255</v>
      </c>
    </row>
    <row r="117" spans="1:14" x14ac:dyDescent="0.25">
      <c r="A117">
        <v>116</v>
      </c>
      <c r="B117" t="s">
        <v>129</v>
      </c>
      <c r="C117">
        <v>230</v>
      </c>
      <c r="D117">
        <v>1</v>
      </c>
      <c r="E117" t="s">
        <v>85</v>
      </c>
      <c r="F117" t="s">
        <v>20</v>
      </c>
      <c r="G117" t="s">
        <v>9</v>
      </c>
      <c r="I117">
        <v>116</v>
      </c>
      <c r="J117">
        <v>16.039000000000001</v>
      </c>
      <c r="K117">
        <v>106.589</v>
      </c>
      <c r="L117">
        <v>0</v>
      </c>
      <c r="M117">
        <v>255</v>
      </c>
      <c r="N117">
        <v>106.589</v>
      </c>
    </row>
    <row r="118" spans="1:14" s="3" customFormat="1" x14ac:dyDescent="0.25">
      <c r="A118">
        <v>117</v>
      </c>
      <c r="B118" s="3" t="s">
        <v>130</v>
      </c>
      <c r="C118" s="3">
        <v>230</v>
      </c>
      <c r="D118" s="3">
        <v>2</v>
      </c>
      <c r="E118" t="s">
        <v>85</v>
      </c>
      <c r="F118" s="3" t="s">
        <v>20</v>
      </c>
      <c r="G118" s="3" t="s">
        <v>9</v>
      </c>
      <c r="I118" s="3">
        <v>117</v>
      </c>
      <c r="J118" s="3">
        <v>16.039000000000001</v>
      </c>
      <c r="K118" s="3">
        <v>121.553</v>
      </c>
      <c r="L118" s="3">
        <v>0</v>
      </c>
      <c r="M118" s="3">
        <v>255</v>
      </c>
    </row>
    <row r="119" spans="1:14" x14ac:dyDescent="0.25">
      <c r="A119">
        <v>118</v>
      </c>
      <c r="B119" t="s">
        <v>131</v>
      </c>
      <c r="C119">
        <v>231</v>
      </c>
      <c r="D119">
        <v>1</v>
      </c>
      <c r="E119" t="s">
        <v>85</v>
      </c>
      <c r="F119" t="s">
        <v>20</v>
      </c>
      <c r="G119" t="s">
        <v>9</v>
      </c>
      <c r="I119">
        <v>118</v>
      </c>
      <c r="J119">
        <v>16.039000000000001</v>
      </c>
      <c r="K119">
        <v>122.333</v>
      </c>
      <c r="L119">
        <v>0</v>
      </c>
      <c r="M119">
        <v>255</v>
      </c>
      <c r="N119">
        <f>AVERAGE(K119:K123)</f>
        <v>107.48140000000001</v>
      </c>
    </row>
    <row r="120" spans="1:14" x14ac:dyDescent="0.25">
      <c r="A120">
        <v>119</v>
      </c>
      <c r="B120" t="s">
        <v>132</v>
      </c>
      <c r="C120">
        <v>231</v>
      </c>
      <c r="D120">
        <v>1</v>
      </c>
      <c r="E120" t="s">
        <v>85</v>
      </c>
      <c r="F120" t="s">
        <v>20</v>
      </c>
      <c r="G120" t="s">
        <v>9</v>
      </c>
      <c r="I120">
        <v>119</v>
      </c>
      <c r="J120">
        <v>16.039000000000001</v>
      </c>
      <c r="K120">
        <v>122.333</v>
      </c>
      <c r="L120">
        <v>0</v>
      </c>
      <c r="M120">
        <v>255</v>
      </c>
    </row>
    <row r="121" spans="1:14" x14ac:dyDescent="0.25">
      <c r="A121">
        <v>120</v>
      </c>
      <c r="B121" t="s">
        <v>133</v>
      </c>
      <c r="C121">
        <v>231</v>
      </c>
      <c r="D121">
        <v>2</v>
      </c>
      <c r="E121" t="s">
        <v>85</v>
      </c>
      <c r="F121" t="s">
        <v>20</v>
      </c>
      <c r="G121" t="s">
        <v>9</v>
      </c>
      <c r="I121">
        <v>120</v>
      </c>
      <c r="J121">
        <v>16.039000000000001</v>
      </c>
      <c r="K121">
        <v>119.41800000000001</v>
      </c>
      <c r="L121">
        <v>0</v>
      </c>
      <c r="M121">
        <v>255</v>
      </c>
    </row>
    <row r="122" spans="1:14" x14ac:dyDescent="0.25">
      <c r="A122">
        <v>121</v>
      </c>
      <c r="B122" t="s">
        <v>134</v>
      </c>
      <c r="C122">
        <v>231</v>
      </c>
      <c r="D122">
        <v>3</v>
      </c>
      <c r="E122" t="s">
        <v>85</v>
      </c>
      <c r="F122" t="s">
        <v>20</v>
      </c>
      <c r="G122" t="s">
        <v>9</v>
      </c>
      <c r="I122">
        <v>121</v>
      </c>
      <c r="J122">
        <v>16.039000000000001</v>
      </c>
      <c r="K122">
        <v>51.661000000000001</v>
      </c>
      <c r="L122">
        <v>0</v>
      </c>
      <c r="M122">
        <v>255</v>
      </c>
    </row>
    <row r="123" spans="1:14" x14ac:dyDescent="0.25">
      <c r="A123">
        <v>122</v>
      </c>
      <c r="B123" t="s">
        <v>135</v>
      </c>
      <c r="C123">
        <v>231</v>
      </c>
      <c r="D123">
        <v>4</v>
      </c>
      <c r="E123" t="s">
        <v>85</v>
      </c>
      <c r="F123" t="s">
        <v>20</v>
      </c>
      <c r="G123" t="s">
        <v>9</v>
      </c>
      <c r="I123">
        <v>122</v>
      </c>
      <c r="J123">
        <v>16.039000000000001</v>
      </c>
      <c r="K123">
        <v>121.66200000000001</v>
      </c>
      <c r="L123">
        <v>0</v>
      </c>
      <c r="M123">
        <v>255</v>
      </c>
    </row>
    <row r="124" spans="1:14" x14ac:dyDescent="0.25">
      <c r="A124">
        <v>123</v>
      </c>
      <c r="B124" t="s">
        <v>136</v>
      </c>
      <c r="C124">
        <v>237</v>
      </c>
      <c r="D124">
        <v>1</v>
      </c>
      <c r="E124" t="s">
        <v>85</v>
      </c>
      <c r="F124" t="s">
        <v>8</v>
      </c>
      <c r="G124" t="s">
        <v>9</v>
      </c>
      <c r="H124" s="7" t="s">
        <v>159</v>
      </c>
      <c r="I124">
        <v>123</v>
      </c>
      <c r="J124">
        <v>16.039000000000001</v>
      </c>
      <c r="K124">
        <v>114.911</v>
      </c>
      <c r="L124">
        <v>0</v>
      </c>
      <c r="M124">
        <v>255</v>
      </c>
      <c r="N124">
        <f>AVERAGE(K124:K126)</f>
        <v>103.23333333333333</v>
      </c>
    </row>
    <row r="125" spans="1:14" x14ac:dyDescent="0.25">
      <c r="A125">
        <v>124</v>
      </c>
      <c r="B125" t="s">
        <v>137</v>
      </c>
      <c r="C125">
        <v>237</v>
      </c>
      <c r="D125">
        <v>2</v>
      </c>
      <c r="E125" t="s">
        <v>85</v>
      </c>
      <c r="F125" t="s">
        <v>8</v>
      </c>
      <c r="G125" t="s">
        <v>9</v>
      </c>
      <c r="H125" s="7" t="s">
        <v>159</v>
      </c>
      <c r="I125">
        <v>124</v>
      </c>
      <c r="J125">
        <v>16.039000000000001</v>
      </c>
      <c r="K125">
        <v>102.905</v>
      </c>
      <c r="L125">
        <v>0</v>
      </c>
      <c r="M125">
        <v>255</v>
      </c>
    </row>
    <row r="126" spans="1:14" x14ac:dyDescent="0.25">
      <c r="A126">
        <v>125</v>
      </c>
      <c r="B126" t="s">
        <v>138</v>
      </c>
      <c r="C126">
        <v>237</v>
      </c>
      <c r="D126">
        <v>3</v>
      </c>
      <c r="E126" t="s">
        <v>85</v>
      </c>
      <c r="F126" t="s">
        <v>8</v>
      </c>
      <c r="G126" t="s">
        <v>9</v>
      </c>
      <c r="H126" s="7" t="s">
        <v>159</v>
      </c>
      <c r="I126">
        <v>125</v>
      </c>
      <c r="J126">
        <v>16.039000000000001</v>
      </c>
      <c r="K126">
        <v>91.884</v>
      </c>
      <c r="L126">
        <v>0</v>
      </c>
      <c r="M126">
        <v>255</v>
      </c>
    </row>
    <row r="127" spans="1:14" x14ac:dyDescent="0.25">
      <c r="A127">
        <v>126</v>
      </c>
      <c r="B127" t="s">
        <v>139</v>
      </c>
      <c r="C127">
        <v>238</v>
      </c>
      <c r="D127">
        <v>1</v>
      </c>
      <c r="E127" t="s">
        <v>85</v>
      </c>
      <c r="F127" t="s">
        <v>16</v>
      </c>
      <c r="G127" t="s">
        <v>9</v>
      </c>
      <c r="I127">
        <v>126</v>
      </c>
      <c r="J127">
        <v>16.039000000000001</v>
      </c>
      <c r="K127">
        <v>98.75</v>
      </c>
      <c r="L127">
        <v>0</v>
      </c>
      <c r="M127">
        <v>255</v>
      </c>
      <c r="N127">
        <f>AVERAGE(K127:K129)</f>
        <v>92.76733333333334</v>
      </c>
    </row>
    <row r="128" spans="1:14" x14ac:dyDescent="0.25">
      <c r="A128">
        <v>127</v>
      </c>
      <c r="B128" t="s">
        <v>140</v>
      </c>
      <c r="C128">
        <v>238</v>
      </c>
      <c r="D128">
        <v>2</v>
      </c>
      <c r="E128" t="s">
        <v>85</v>
      </c>
      <c r="F128" t="s">
        <v>16</v>
      </c>
      <c r="G128" t="s">
        <v>9</v>
      </c>
      <c r="I128">
        <v>127</v>
      </c>
      <c r="J128">
        <v>16.039000000000001</v>
      </c>
      <c r="K128">
        <v>93.494</v>
      </c>
      <c r="L128">
        <v>0</v>
      </c>
      <c r="M128">
        <v>255</v>
      </c>
    </row>
    <row r="129" spans="1:14" x14ac:dyDescent="0.25">
      <c r="A129">
        <v>128</v>
      </c>
      <c r="B129" t="s">
        <v>141</v>
      </c>
      <c r="C129">
        <v>238</v>
      </c>
      <c r="D129">
        <v>3</v>
      </c>
      <c r="E129" t="s">
        <v>85</v>
      </c>
      <c r="F129" t="s">
        <v>16</v>
      </c>
      <c r="G129" t="s">
        <v>9</v>
      </c>
      <c r="I129">
        <v>128</v>
      </c>
      <c r="J129">
        <v>16.039000000000001</v>
      </c>
      <c r="K129">
        <v>86.058000000000007</v>
      </c>
      <c r="L129">
        <v>0</v>
      </c>
      <c r="M129">
        <v>255</v>
      </c>
    </row>
    <row r="130" spans="1:14" s="3" customFormat="1" x14ac:dyDescent="0.25">
      <c r="A130" s="3">
        <v>129</v>
      </c>
      <c r="B130" s="3" t="s">
        <v>142</v>
      </c>
      <c r="C130" s="3">
        <v>275</v>
      </c>
      <c r="D130" s="3">
        <v>1</v>
      </c>
      <c r="E130" s="3" t="s">
        <v>85</v>
      </c>
      <c r="F130" s="3" t="s">
        <v>8</v>
      </c>
      <c r="G130" s="3" t="s">
        <v>9</v>
      </c>
      <c r="I130" s="3">
        <v>129</v>
      </c>
      <c r="J130" s="3">
        <v>16.039000000000001</v>
      </c>
      <c r="K130" s="3">
        <v>104.732</v>
      </c>
      <c r="L130" s="3">
        <v>0</v>
      </c>
      <c r="M130" s="3">
        <v>255</v>
      </c>
    </row>
    <row r="131" spans="1:14" x14ac:dyDescent="0.25">
      <c r="A131">
        <v>130</v>
      </c>
      <c r="B131" t="s">
        <v>143</v>
      </c>
      <c r="C131">
        <v>276</v>
      </c>
      <c r="D131">
        <v>1</v>
      </c>
      <c r="E131" t="s">
        <v>85</v>
      </c>
      <c r="F131" t="s">
        <v>8</v>
      </c>
      <c r="G131" t="s">
        <v>9</v>
      </c>
      <c r="H131" s="7" t="s">
        <v>159</v>
      </c>
      <c r="I131">
        <v>130</v>
      </c>
      <c r="J131">
        <v>16.039000000000001</v>
      </c>
      <c r="K131">
        <v>114.601</v>
      </c>
      <c r="L131">
        <v>0</v>
      </c>
      <c r="M131">
        <v>255</v>
      </c>
      <c r="N131">
        <f>AVERAGE(K131:K134)</f>
        <v>101.70050000000001</v>
      </c>
    </row>
    <row r="132" spans="1:14" x14ac:dyDescent="0.25">
      <c r="A132">
        <v>131</v>
      </c>
      <c r="B132" t="s">
        <v>144</v>
      </c>
      <c r="C132">
        <v>276</v>
      </c>
      <c r="D132">
        <v>2</v>
      </c>
      <c r="E132" t="s">
        <v>85</v>
      </c>
      <c r="F132" t="s">
        <v>8</v>
      </c>
      <c r="G132" t="s">
        <v>9</v>
      </c>
      <c r="H132" s="7" t="s">
        <v>159</v>
      </c>
      <c r="I132">
        <v>131</v>
      </c>
      <c r="J132">
        <v>16.039000000000001</v>
      </c>
      <c r="K132">
        <v>93.078999999999994</v>
      </c>
      <c r="L132">
        <v>0</v>
      </c>
      <c r="M132">
        <v>255</v>
      </c>
    </row>
    <row r="133" spans="1:14" x14ac:dyDescent="0.25">
      <c r="A133">
        <v>132</v>
      </c>
      <c r="B133" t="s">
        <v>145</v>
      </c>
      <c r="C133">
        <v>276</v>
      </c>
      <c r="D133">
        <v>3</v>
      </c>
      <c r="E133" t="s">
        <v>85</v>
      </c>
      <c r="F133" t="s">
        <v>8</v>
      </c>
      <c r="G133" t="s">
        <v>9</v>
      </c>
      <c r="H133" s="7" t="s">
        <v>159</v>
      </c>
      <c r="I133">
        <v>132</v>
      </c>
      <c r="J133">
        <v>16.039000000000001</v>
      </c>
      <c r="K133">
        <v>112.15300000000001</v>
      </c>
      <c r="L133">
        <v>0</v>
      </c>
      <c r="M133">
        <v>255</v>
      </c>
    </row>
    <row r="134" spans="1:14" x14ac:dyDescent="0.25">
      <c r="A134">
        <v>133</v>
      </c>
      <c r="B134" t="s">
        <v>146</v>
      </c>
      <c r="C134">
        <v>276</v>
      </c>
      <c r="D134">
        <v>4</v>
      </c>
      <c r="E134" t="s">
        <v>85</v>
      </c>
      <c r="F134" t="s">
        <v>8</v>
      </c>
      <c r="G134" t="s">
        <v>9</v>
      </c>
      <c r="H134" s="7" t="s">
        <v>159</v>
      </c>
      <c r="I134">
        <v>133</v>
      </c>
      <c r="J134">
        <v>16.039000000000001</v>
      </c>
      <c r="K134">
        <v>86.968999999999994</v>
      </c>
      <c r="L134">
        <v>0</v>
      </c>
      <c r="M134">
        <v>255</v>
      </c>
    </row>
    <row r="135" spans="1:14" x14ac:dyDescent="0.25">
      <c r="A135">
        <v>134</v>
      </c>
      <c r="B135" t="s">
        <v>147</v>
      </c>
      <c r="C135">
        <v>295</v>
      </c>
      <c r="D135">
        <v>1</v>
      </c>
      <c r="E135" t="s">
        <v>85</v>
      </c>
      <c r="F135" t="s">
        <v>16</v>
      </c>
      <c r="G135" t="s">
        <v>9</v>
      </c>
      <c r="I135">
        <v>134</v>
      </c>
      <c r="J135">
        <v>16.039000000000001</v>
      </c>
      <c r="K135">
        <v>116.21599999999999</v>
      </c>
      <c r="L135">
        <v>0</v>
      </c>
      <c r="M135">
        <v>255</v>
      </c>
      <c r="N135">
        <f>AVERAGE(K135:K136)</f>
        <v>106.65649999999999</v>
      </c>
    </row>
    <row r="136" spans="1:14" x14ac:dyDescent="0.25">
      <c r="A136">
        <v>135</v>
      </c>
      <c r="B136" t="s">
        <v>148</v>
      </c>
      <c r="C136">
        <v>295</v>
      </c>
      <c r="D136">
        <v>2</v>
      </c>
      <c r="E136" t="s">
        <v>85</v>
      </c>
      <c r="F136" t="s">
        <v>16</v>
      </c>
      <c r="G136" t="s">
        <v>9</v>
      </c>
      <c r="I136">
        <v>135</v>
      </c>
      <c r="J136">
        <v>16.039000000000001</v>
      </c>
      <c r="K136">
        <v>97.096999999999994</v>
      </c>
      <c r="L136">
        <v>0</v>
      </c>
      <c r="M136">
        <v>255</v>
      </c>
    </row>
    <row r="137" spans="1:14" x14ac:dyDescent="0.25">
      <c r="A137">
        <v>136</v>
      </c>
      <c r="B137" t="s">
        <v>149</v>
      </c>
      <c r="C137">
        <v>296</v>
      </c>
      <c r="D137">
        <v>1</v>
      </c>
      <c r="E137" t="s">
        <v>85</v>
      </c>
      <c r="F137" t="s">
        <v>8</v>
      </c>
      <c r="G137" t="s">
        <v>9</v>
      </c>
      <c r="H137" s="7" t="s">
        <v>159</v>
      </c>
      <c r="I137">
        <v>136</v>
      </c>
      <c r="J137">
        <v>16.039000000000001</v>
      </c>
      <c r="K137">
        <v>94.105999999999995</v>
      </c>
      <c r="L137">
        <v>0</v>
      </c>
      <c r="M137">
        <v>255</v>
      </c>
      <c r="N137">
        <f>AVERAGE(K137:K139)</f>
        <v>108.74299999999999</v>
      </c>
    </row>
    <row r="138" spans="1:14" x14ac:dyDescent="0.25">
      <c r="A138">
        <v>137</v>
      </c>
      <c r="B138" t="s">
        <v>150</v>
      </c>
      <c r="C138">
        <v>296</v>
      </c>
      <c r="D138">
        <v>2</v>
      </c>
      <c r="E138" t="s">
        <v>85</v>
      </c>
      <c r="F138" t="s">
        <v>8</v>
      </c>
      <c r="G138" t="s">
        <v>9</v>
      </c>
      <c r="H138" s="7" t="s">
        <v>159</v>
      </c>
      <c r="I138">
        <v>137</v>
      </c>
      <c r="J138">
        <v>16.039000000000001</v>
      </c>
      <c r="K138">
        <v>134.17699999999999</v>
      </c>
      <c r="L138">
        <v>0</v>
      </c>
      <c r="M138">
        <v>255</v>
      </c>
    </row>
    <row r="139" spans="1:14" x14ac:dyDescent="0.25">
      <c r="A139">
        <v>138</v>
      </c>
      <c r="B139" t="s">
        <v>151</v>
      </c>
      <c r="C139">
        <v>296</v>
      </c>
      <c r="D139">
        <v>3</v>
      </c>
      <c r="E139" t="s">
        <v>85</v>
      </c>
      <c r="F139" t="s">
        <v>8</v>
      </c>
      <c r="G139" t="s">
        <v>9</v>
      </c>
      <c r="H139" s="7" t="s">
        <v>159</v>
      </c>
      <c r="I139">
        <v>138</v>
      </c>
      <c r="J139">
        <v>16.039000000000001</v>
      </c>
      <c r="K139">
        <v>97.945999999999998</v>
      </c>
      <c r="L139">
        <v>0</v>
      </c>
      <c r="M139">
        <v>255</v>
      </c>
    </row>
  </sheetData>
  <autoFilter ref="A1:M13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39"/>
  <sheetViews>
    <sheetView tabSelected="1" topLeftCell="A38" workbookViewId="0">
      <selection activeCell="P115" sqref="P115"/>
    </sheetView>
  </sheetViews>
  <sheetFormatPr defaultRowHeight="15" x14ac:dyDescent="0.25"/>
  <cols>
    <col min="1" max="1" width="4.7109375" customWidth="1"/>
    <col min="4" max="4" width="9.7109375" bestFit="1" customWidth="1"/>
    <col min="5" max="5" width="14.7109375" customWidth="1"/>
  </cols>
  <sheetData>
    <row r="1" spans="1:17" x14ac:dyDescent="0.25">
      <c r="A1" s="1" t="s">
        <v>259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t="s">
        <v>254</v>
      </c>
      <c r="I1" t="s">
        <v>153</v>
      </c>
      <c r="J1" t="s">
        <v>157</v>
      </c>
      <c r="K1" t="s">
        <v>255</v>
      </c>
      <c r="L1" t="s">
        <v>155</v>
      </c>
      <c r="M1" t="s">
        <v>156</v>
      </c>
      <c r="N1" t="s">
        <v>256</v>
      </c>
      <c r="O1" t="s">
        <v>257</v>
      </c>
      <c r="P1" t="s">
        <v>258</v>
      </c>
      <c r="Q1" t="s">
        <v>167</v>
      </c>
    </row>
    <row r="2" spans="1:17" x14ac:dyDescent="0.25">
      <c r="A2" s="5">
        <v>1</v>
      </c>
      <c r="B2" s="5">
        <v>50</v>
      </c>
      <c r="C2" s="5">
        <v>1</v>
      </c>
      <c r="D2" s="6">
        <v>45483</v>
      </c>
      <c r="E2" s="5" t="s">
        <v>8</v>
      </c>
      <c r="F2" s="5" t="s">
        <v>9</v>
      </c>
      <c r="G2" s="5" t="s">
        <v>158</v>
      </c>
      <c r="H2">
        <v>1</v>
      </c>
      <c r="I2">
        <v>3.2440000000000002</v>
      </c>
      <c r="J2">
        <v>255</v>
      </c>
      <c r="K2">
        <v>0</v>
      </c>
      <c r="L2">
        <v>255</v>
      </c>
      <c r="M2">
        <v>255</v>
      </c>
      <c r="N2">
        <v>20.225999999999999</v>
      </c>
      <c r="O2">
        <v>1</v>
      </c>
      <c r="P2">
        <v>149</v>
      </c>
      <c r="Q2">
        <v>255</v>
      </c>
    </row>
    <row r="3" spans="1:17" x14ac:dyDescent="0.25">
      <c r="A3" s="5">
        <v>2</v>
      </c>
      <c r="B3" s="5">
        <v>50</v>
      </c>
      <c r="C3" s="5">
        <v>2</v>
      </c>
      <c r="D3" s="6">
        <v>45483</v>
      </c>
      <c r="E3" s="5" t="s">
        <v>8</v>
      </c>
      <c r="F3" s="5" t="s">
        <v>9</v>
      </c>
      <c r="G3" s="5" t="s">
        <v>158</v>
      </c>
      <c r="H3">
        <v>2</v>
      </c>
      <c r="I3">
        <v>2.4140000000000001</v>
      </c>
      <c r="J3">
        <v>180.227</v>
      </c>
      <c r="K3">
        <v>29.155000000000001</v>
      </c>
      <c r="L3">
        <v>151</v>
      </c>
      <c r="M3">
        <v>254</v>
      </c>
      <c r="N3">
        <v>15.054</v>
      </c>
      <c r="O3">
        <v>2</v>
      </c>
      <c r="P3">
        <v>150</v>
      </c>
      <c r="Q3">
        <v>255</v>
      </c>
    </row>
    <row r="4" spans="1:17" x14ac:dyDescent="0.25">
      <c r="A4" s="5">
        <v>3</v>
      </c>
      <c r="B4" s="5">
        <v>50</v>
      </c>
      <c r="C4" s="5">
        <v>3</v>
      </c>
      <c r="D4" s="6">
        <v>45483</v>
      </c>
      <c r="E4" s="5" t="s">
        <v>8</v>
      </c>
      <c r="F4" s="5" t="s">
        <v>9</v>
      </c>
      <c r="G4" s="5" t="s">
        <v>158</v>
      </c>
      <c r="H4">
        <v>3</v>
      </c>
      <c r="I4">
        <v>1.5660000000000001</v>
      </c>
      <c r="J4">
        <v>135.34899999999999</v>
      </c>
      <c r="K4">
        <v>23.417000000000002</v>
      </c>
      <c r="L4">
        <v>116</v>
      </c>
      <c r="M4">
        <v>254</v>
      </c>
      <c r="N4">
        <v>9.7629999999999999</v>
      </c>
      <c r="O4">
        <v>3</v>
      </c>
      <c r="P4">
        <v>111</v>
      </c>
      <c r="Q4">
        <v>255</v>
      </c>
    </row>
    <row r="5" spans="1:17" x14ac:dyDescent="0.25">
      <c r="A5">
        <v>4</v>
      </c>
      <c r="B5">
        <v>26</v>
      </c>
      <c r="C5">
        <v>1</v>
      </c>
      <c r="D5" s="2">
        <v>45483</v>
      </c>
      <c r="E5" t="s">
        <v>8</v>
      </c>
      <c r="F5" t="s">
        <v>13</v>
      </c>
      <c r="G5" s="5" t="s">
        <v>158</v>
      </c>
      <c r="H5">
        <v>4</v>
      </c>
      <c r="I5">
        <v>2.7090000000000001</v>
      </c>
      <c r="J5">
        <v>166.95099999999999</v>
      </c>
      <c r="K5">
        <v>37.081000000000003</v>
      </c>
      <c r="L5">
        <v>130</v>
      </c>
      <c r="M5">
        <v>254</v>
      </c>
      <c r="N5">
        <v>16.888000000000002</v>
      </c>
      <c r="O5">
        <v>4</v>
      </c>
      <c r="P5">
        <v>125</v>
      </c>
      <c r="Q5">
        <v>255</v>
      </c>
    </row>
    <row r="6" spans="1:17" x14ac:dyDescent="0.25">
      <c r="A6">
        <v>5</v>
      </c>
      <c r="B6">
        <v>26</v>
      </c>
      <c r="C6">
        <v>2</v>
      </c>
      <c r="D6" s="2">
        <v>45483</v>
      </c>
      <c r="E6" t="s">
        <v>8</v>
      </c>
      <c r="F6" t="s">
        <v>13</v>
      </c>
      <c r="G6" s="5" t="s">
        <v>158</v>
      </c>
      <c r="H6">
        <v>5</v>
      </c>
      <c r="I6">
        <v>7.3689999999999998</v>
      </c>
      <c r="J6">
        <v>186.624</v>
      </c>
      <c r="K6">
        <v>35.722000000000001</v>
      </c>
      <c r="L6">
        <v>144</v>
      </c>
      <c r="M6">
        <v>254</v>
      </c>
      <c r="N6">
        <v>45.942</v>
      </c>
      <c r="O6">
        <v>5</v>
      </c>
      <c r="P6">
        <v>138</v>
      </c>
      <c r="Q6">
        <v>255</v>
      </c>
    </row>
    <row r="7" spans="1:17" hidden="1" x14ac:dyDescent="0.25">
      <c r="A7">
        <v>6</v>
      </c>
      <c r="B7">
        <v>36</v>
      </c>
      <c r="C7">
        <v>1</v>
      </c>
      <c r="D7" s="2">
        <v>45483</v>
      </c>
      <c r="E7" t="s">
        <v>16</v>
      </c>
      <c r="F7" t="s">
        <v>13</v>
      </c>
      <c r="G7" t="s">
        <v>158</v>
      </c>
      <c r="H7">
        <v>6</v>
      </c>
      <c r="I7">
        <v>1.849</v>
      </c>
      <c r="J7">
        <v>173.023</v>
      </c>
      <c r="K7">
        <v>30.091999999999999</v>
      </c>
      <c r="L7">
        <v>144</v>
      </c>
      <c r="M7">
        <v>254</v>
      </c>
      <c r="N7">
        <v>11.526999999999999</v>
      </c>
      <c r="O7">
        <v>6</v>
      </c>
      <c r="P7">
        <v>138</v>
      </c>
      <c r="Q7">
        <v>255</v>
      </c>
    </row>
    <row r="8" spans="1:17" hidden="1" x14ac:dyDescent="0.25">
      <c r="A8">
        <v>7</v>
      </c>
      <c r="B8">
        <v>36</v>
      </c>
      <c r="C8">
        <v>2</v>
      </c>
      <c r="D8" s="2">
        <v>45483</v>
      </c>
      <c r="E8" t="s">
        <v>16</v>
      </c>
      <c r="F8" t="s">
        <v>13</v>
      </c>
      <c r="G8" s="7" t="s">
        <v>158</v>
      </c>
      <c r="H8">
        <v>7</v>
      </c>
      <c r="I8">
        <v>1.849</v>
      </c>
      <c r="J8">
        <v>173.023</v>
      </c>
      <c r="K8">
        <v>30.091999999999999</v>
      </c>
      <c r="L8">
        <v>144</v>
      </c>
      <c r="M8">
        <v>254</v>
      </c>
      <c r="N8">
        <v>11.526999999999999</v>
      </c>
      <c r="O8">
        <v>6</v>
      </c>
      <c r="P8">
        <v>138</v>
      </c>
      <c r="Q8">
        <v>255</v>
      </c>
    </row>
    <row r="9" spans="1:17" s="3" customFormat="1" x14ac:dyDescent="0.25">
      <c r="A9" s="3">
        <v>8</v>
      </c>
      <c r="B9" s="3">
        <v>50</v>
      </c>
      <c r="C9" s="3">
        <v>3</v>
      </c>
      <c r="D9" s="4">
        <v>45483</v>
      </c>
      <c r="E9" s="3" t="s">
        <v>8</v>
      </c>
      <c r="H9" s="3">
        <v>8</v>
      </c>
      <c r="I9" s="3">
        <v>1.649</v>
      </c>
      <c r="J9" s="3">
        <v>168.53</v>
      </c>
      <c r="K9" s="3">
        <v>26.780999999999999</v>
      </c>
      <c r="L9" s="3">
        <v>144</v>
      </c>
      <c r="M9" s="3">
        <v>254</v>
      </c>
      <c r="N9" s="3">
        <v>10.282999999999999</v>
      </c>
      <c r="O9" s="3">
        <v>7</v>
      </c>
      <c r="P9" s="3">
        <v>138</v>
      </c>
      <c r="Q9" s="3">
        <v>255</v>
      </c>
    </row>
    <row r="10" spans="1:17" hidden="1" x14ac:dyDescent="0.25">
      <c r="A10">
        <v>9</v>
      </c>
      <c r="B10">
        <v>59</v>
      </c>
      <c r="C10">
        <v>1</v>
      </c>
      <c r="D10" s="2">
        <v>45483</v>
      </c>
      <c r="E10" t="s">
        <v>20</v>
      </c>
      <c r="F10" t="s">
        <v>13</v>
      </c>
      <c r="G10" t="s">
        <v>158</v>
      </c>
      <c r="H10">
        <v>9</v>
      </c>
      <c r="I10">
        <v>0.95799999999999996</v>
      </c>
      <c r="J10">
        <v>152.59</v>
      </c>
      <c r="K10">
        <v>26.145</v>
      </c>
      <c r="L10">
        <v>130</v>
      </c>
      <c r="M10">
        <v>254</v>
      </c>
      <c r="N10">
        <v>5.9720000000000004</v>
      </c>
      <c r="O10">
        <v>8</v>
      </c>
      <c r="P10">
        <v>127</v>
      </c>
      <c r="Q10">
        <v>255</v>
      </c>
    </row>
    <row r="11" spans="1:17" x14ac:dyDescent="0.25">
      <c r="A11">
        <v>10</v>
      </c>
      <c r="B11">
        <v>135</v>
      </c>
      <c r="C11">
        <v>1</v>
      </c>
      <c r="D11" s="2">
        <v>45483</v>
      </c>
      <c r="E11" t="s">
        <v>8</v>
      </c>
      <c r="F11" t="s">
        <v>9</v>
      </c>
      <c r="G11" s="7" t="s">
        <v>158</v>
      </c>
      <c r="H11">
        <v>10</v>
      </c>
      <c r="I11">
        <v>2.7519999999999998</v>
      </c>
      <c r="J11">
        <v>179.46799999999999</v>
      </c>
      <c r="K11">
        <v>29.63</v>
      </c>
      <c r="L11">
        <v>151</v>
      </c>
      <c r="M11">
        <v>254</v>
      </c>
      <c r="N11">
        <v>17.158999999999999</v>
      </c>
      <c r="O11">
        <v>10</v>
      </c>
      <c r="P11">
        <v>147</v>
      </c>
      <c r="Q11">
        <v>255</v>
      </c>
    </row>
    <row r="12" spans="1:17" x14ac:dyDescent="0.25">
      <c r="A12">
        <v>11</v>
      </c>
      <c r="B12">
        <v>135</v>
      </c>
      <c r="C12">
        <v>2</v>
      </c>
      <c r="D12" s="2">
        <v>45483</v>
      </c>
      <c r="E12" t="s">
        <v>8</v>
      </c>
      <c r="F12" t="s">
        <v>9</v>
      </c>
      <c r="G12" s="7" t="s">
        <v>158</v>
      </c>
      <c r="H12">
        <v>11</v>
      </c>
      <c r="I12">
        <v>3.1890000000000001</v>
      </c>
      <c r="J12">
        <v>182.619</v>
      </c>
      <c r="K12">
        <v>31.619</v>
      </c>
      <c r="L12">
        <v>151</v>
      </c>
      <c r="M12">
        <v>254</v>
      </c>
      <c r="N12">
        <v>19.884</v>
      </c>
      <c r="O12">
        <v>11</v>
      </c>
      <c r="P12">
        <v>151</v>
      </c>
      <c r="Q12">
        <v>255</v>
      </c>
    </row>
    <row r="13" spans="1:17" x14ac:dyDescent="0.25">
      <c r="A13">
        <v>12</v>
      </c>
      <c r="B13">
        <v>135</v>
      </c>
      <c r="C13">
        <v>3</v>
      </c>
      <c r="D13" s="2">
        <v>45483</v>
      </c>
      <c r="E13" t="s">
        <v>8</v>
      </c>
      <c r="F13" t="s">
        <v>9</v>
      </c>
      <c r="G13" s="7" t="s">
        <v>158</v>
      </c>
      <c r="H13">
        <v>12</v>
      </c>
      <c r="I13">
        <v>1.444</v>
      </c>
      <c r="J13">
        <v>190.25899999999999</v>
      </c>
      <c r="K13">
        <v>35.151000000000003</v>
      </c>
      <c r="L13">
        <v>151</v>
      </c>
      <c r="M13">
        <v>254</v>
      </c>
      <c r="N13">
        <v>9.0039999999999996</v>
      </c>
      <c r="O13">
        <v>12</v>
      </c>
      <c r="P13">
        <v>151</v>
      </c>
      <c r="Q13">
        <v>255</v>
      </c>
    </row>
    <row r="14" spans="1:17" hidden="1" x14ac:dyDescent="0.25">
      <c r="A14">
        <v>13</v>
      </c>
      <c r="B14">
        <v>209</v>
      </c>
      <c r="C14">
        <v>1</v>
      </c>
      <c r="D14" s="2">
        <v>45483</v>
      </c>
      <c r="E14" t="s">
        <v>20</v>
      </c>
      <c r="F14" t="s">
        <v>9</v>
      </c>
      <c r="G14" s="7" t="s">
        <v>159</v>
      </c>
      <c r="H14">
        <v>13</v>
      </c>
      <c r="I14">
        <v>3.2919999999999998</v>
      </c>
      <c r="J14">
        <v>175.86</v>
      </c>
      <c r="K14">
        <v>32.738</v>
      </c>
      <c r="L14">
        <v>144</v>
      </c>
      <c r="M14">
        <v>254</v>
      </c>
      <c r="N14">
        <v>20.524000000000001</v>
      </c>
      <c r="O14">
        <v>13</v>
      </c>
      <c r="P14">
        <v>138</v>
      </c>
      <c r="Q14">
        <v>255</v>
      </c>
    </row>
    <row r="15" spans="1:17" hidden="1" x14ac:dyDescent="0.25">
      <c r="A15">
        <v>14</v>
      </c>
      <c r="B15">
        <v>209</v>
      </c>
      <c r="C15">
        <v>2</v>
      </c>
      <c r="D15" s="2">
        <v>45483</v>
      </c>
      <c r="E15" t="s">
        <v>20</v>
      </c>
      <c r="F15" t="s">
        <v>9</v>
      </c>
      <c r="G15" s="7" t="s">
        <v>159</v>
      </c>
      <c r="H15">
        <v>14</v>
      </c>
      <c r="I15">
        <v>1.9179999999999999</v>
      </c>
      <c r="J15">
        <v>145.501</v>
      </c>
      <c r="K15">
        <v>27.114000000000001</v>
      </c>
      <c r="L15">
        <v>123</v>
      </c>
      <c r="M15">
        <v>254</v>
      </c>
      <c r="N15">
        <v>11.96</v>
      </c>
      <c r="O15">
        <v>14</v>
      </c>
      <c r="P15">
        <v>118</v>
      </c>
      <c r="Q15">
        <v>255</v>
      </c>
    </row>
    <row r="16" spans="1:17" hidden="1" x14ac:dyDescent="0.25">
      <c r="A16">
        <v>15</v>
      </c>
      <c r="B16">
        <v>209</v>
      </c>
      <c r="C16">
        <v>3</v>
      </c>
      <c r="D16" s="2">
        <v>45483</v>
      </c>
      <c r="E16" t="s">
        <v>20</v>
      </c>
      <c r="F16" t="s">
        <v>9</v>
      </c>
      <c r="G16" s="7" t="s">
        <v>159</v>
      </c>
      <c r="H16">
        <v>15</v>
      </c>
      <c r="I16">
        <v>2.88</v>
      </c>
      <c r="J16">
        <v>182.66800000000001</v>
      </c>
      <c r="K16">
        <v>31.538</v>
      </c>
      <c r="L16">
        <v>151</v>
      </c>
      <c r="M16">
        <v>254</v>
      </c>
      <c r="N16">
        <v>17.957000000000001</v>
      </c>
      <c r="O16">
        <v>15</v>
      </c>
      <c r="P16">
        <v>146</v>
      </c>
      <c r="Q16">
        <v>255</v>
      </c>
    </row>
    <row r="17" spans="1:17" hidden="1" x14ac:dyDescent="0.25">
      <c r="A17">
        <v>16</v>
      </c>
      <c r="B17">
        <v>239</v>
      </c>
      <c r="C17">
        <v>1</v>
      </c>
      <c r="D17" s="2">
        <v>45483</v>
      </c>
      <c r="E17" t="s">
        <v>20</v>
      </c>
      <c r="F17" t="s">
        <v>9</v>
      </c>
      <c r="G17" s="7" t="s">
        <v>159</v>
      </c>
      <c r="H17">
        <v>16</v>
      </c>
      <c r="I17">
        <v>0.75700000000000001</v>
      </c>
      <c r="J17">
        <v>180.898</v>
      </c>
      <c r="K17">
        <v>30.507999999999999</v>
      </c>
      <c r="L17">
        <v>151</v>
      </c>
      <c r="M17">
        <v>254</v>
      </c>
      <c r="N17">
        <v>4.7220000000000004</v>
      </c>
      <c r="O17">
        <v>16</v>
      </c>
      <c r="P17">
        <v>146</v>
      </c>
      <c r="Q17">
        <v>255</v>
      </c>
    </row>
    <row r="18" spans="1:17" hidden="1" x14ac:dyDescent="0.25">
      <c r="A18">
        <v>17</v>
      </c>
      <c r="B18">
        <v>239</v>
      </c>
      <c r="C18">
        <v>2</v>
      </c>
      <c r="D18" s="2">
        <v>45483</v>
      </c>
      <c r="E18" t="s">
        <v>20</v>
      </c>
      <c r="F18" t="s">
        <v>9</v>
      </c>
      <c r="G18" s="7" t="s">
        <v>159</v>
      </c>
      <c r="H18">
        <v>17</v>
      </c>
      <c r="I18">
        <v>2.3359999999999999</v>
      </c>
      <c r="J18">
        <v>183.744</v>
      </c>
      <c r="K18">
        <v>32.518000000000001</v>
      </c>
      <c r="L18">
        <v>151</v>
      </c>
      <c r="M18">
        <v>254</v>
      </c>
      <c r="N18">
        <v>14.561999999999999</v>
      </c>
      <c r="O18">
        <v>17</v>
      </c>
      <c r="P18">
        <v>146</v>
      </c>
      <c r="Q18">
        <v>255</v>
      </c>
    </row>
    <row r="19" spans="1:17" hidden="1" x14ac:dyDescent="0.25">
      <c r="A19">
        <v>18</v>
      </c>
      <c r="B19">
        <v>239</v>
      </c>
      <c r="C19">
        <v>3</v>
      </c>
      <c r="D19" s="2">
        <v>45483</v>
      </c>
      <c r="E19" t="s">
        <v>20</v>
      </c>
      <c r="F19" t="s">
        <v>9</v>
      </c>
      <c r="G19" s="7" t="s">
        <v>159</v>
      </c>
      <c r="H19">
        <v>18</v>
      </c>
      <c r="I19">
        <v>1.504</v>
      </c>
      <c r="J19">
        <v>209.251</v>
      </c>
      <c r="K19">
        <v>27.434999999999999</v>
      </c>
      <c r="L19">
        <v>178</v>
      </c>
      <c r="M19">
        <v>254</v>
      </c>
      <c r="N19">
        <v>9.3759999999999994</v>
      </c>
      <c r="O19">
        <v>18</v>
      </c>
      <c r="P19">
        <v>174</v>
      </c>
      <c r="Q19">
        <v>255</v>
      </c>
    </row>
    <row r="20" spans="1:17" x14ac:dyDescent="0.25">
      <c r="A20">
        <v>19</v>
      </c>
      <c r="B20">
        <v>275</v>
      </c>
      <c r="C20">
        <v>1</v>
      </c>
      <c r="D20" s="2">
        <v>45483</v>
      </c>
      <c r="E20" t="s">
        <v>8</v>
      </c>
      <c r="F20" t="s">
        <v>9</v>
      </c>
      <c r="G20" s="7" t="s">
        <v>159</v>
      </c>
      <c r="H20">
        <v>19</v>
      </c>
      <c r="I20">
        <v>1.2629999999999999</v>
      </c>
      <c r="J20">
        <v>209.815</v>
      </c>
      <c r="K20">
        <v>27.58</v>
      </c>
      <c r="L20">
        <v>178</v>
      </c>
      <c r="M20">
        <v>254</v>
      </c>
      <c r="N20">
        <v>7.8760000000000003</v>
      </c>
      <c r="O20">
        <v>19</v>
      </c>
      <c r="P20">
        <v>174</v>
      </c>
      <c r="Q20">
        <v>255</v>
      </c>
    </row>
    <row r="21" spans="1:17" x14ac:dyDescent="0.25">
      <c r="A21">
        <v>20</v>
      </c>
      <c r="B21">
        <v>275</v>
      </c>
      <c r="C21">
        <v>2</v>
      </c>
      <c r="D21" s="2">
        <v>45483</v>
      </c>
      <c r="E21" t="s">
        <v>8</v>
      </c>
      <c r="F21" t="s">
        <v>9</v>
      </c>
      <c r="G21" s="7" t="s">
        <v>159</v>
      </c>
      <c r="H21">
        <v>20</v>
      </c>
      <c r="I21">
        <v>2.6640000000000001</v>
      </c>
      <c r="J21">
        <v>213.06700000000001</v>
      </c>
      <c r="K21">
        <v>27.266999999999999</v>
      </c>
      <c r="L21">
        <v>178</v>
      </c>
      <c r="M21">
        <v>254</v>
      </c>
      <c r="N21">
        <v>16.609000000000002</v>
      </c>
      <c r="O21">
        <v>20</v>
      </c>
      <c r="P21">
        <v>174</v>
      </c>
      <c r="Q21">
        <v>255</v>
      </c>
    </row>
    <row r="22" spans="1:17" x14ac:dyDescent="0.25">
      <c r="A22">
        <v>21</v>
      </c>
      <c r="B22">
        <v>275</v>
      </c>
      <c r="C22">
        <v>3</v>
      </c>
      <c r="D22" s="2">
        <v>45483</v>
      </c>
      <c r="E22" t="s">
        <v>8</v>
      </c>
      <c r="F22" t="s">
        <v>9</v>
      </c>
      <c r="G22" s="7" t="s">
        <v>159</v>
      </c>
      <c r="H22">
        <v>21</v>
      </c>
      <c r="I22">
        <v>0.99199999999999999</v>
      </c>
      <c r="J22">
        <v>164.93700000000001</v>
      </c>
      <c r="K22">
        <v>23.693999999999999</v>
      </c>
      <c r="L22">
        <v>144</v>
      </c>
      <c r="M22">
        <v>254</v>
      </c>
      <c r="N22">
        <v>6.1829999999999998</v>
      </c>
      <c r="O22">
        <v>21</v>
      </c>
      <c r="P22">
        <v>141</v>
      </c>
      <c r="Q22">
        <v>255</v>
      </c>
    </row>
    <row r="23" spans="1:17" x14ac:dyDescent="0.25">
      <c r="A23">
        <v>22</v>
      </c>
      <c r="B23">
        <v>297</v>
      </c>
      <c r="C23">
        <v>1</v>
      </c>
      <c r="D23" s="2">
        <v>45483</v>
      </c>
      <c r="E23" t="s">
        <v>8</v>
      </c>
      <c r="F23" t="s">
        <v>9</v>
      </c>
      <c r="G23" s="7" t="s">
        <v>159</v>
      </c>
      <c r="H23">
        <v>22</v>
      </c>
      <c r="I23">
        <v>2.0129999999999999</v>
      </c>
      <c r="J23">
        <v>168.44800000000001</v>
      </c>
      <c r="K23">
        <v>26.718</v>
      </c>
      <c r="L23">
        <v>144</v>
      </c>
      <c r="M23">
        <v>254</v>
      </c>
      <c r="N23">
        <v>12.552</v>
      </c>
      <c r="O23">
        <v>22</v>
      </c>
      <c r="P23">
        <v>141</v>
      </c>
      <c r="Q23">
        <v>255</v>
      </c>
    </row>
    <row r="24" spans="1:17" x14ac:dyDescent="0.25">
      <c r="A24">
        <v>23</v>
      </c>
      <c r="B24">
        <v>297</v>
      </c>
      <c r="C24">
        <v>2</v>
      </c>
      <c r="D24" s="2">
        <v>45483</v>
      </c>
      <c r="E24" t="s">
        <v>8</v>
      </c>
      <c r="F24" t="s">
        <v>9</v>
      </c>
      <c r="G24" s="7" t="s">
        <v>159</v>
      </c>
      <c r="H24">
        <v>23</v>
      </c>
      <c r="I24">
        <v>2.2839999999999998</v>
      </c>
      <c r="J24">
        <v>172.58799999999999</v>
      </c>
      <c r="K24">
        <v>30.189</v>
      </c>
      <c r="L24">
        <v>144</v>
      </c>
      <c r="M24">
        <v>254</v>
      </c>
      <c r="N24">
        <v>14.237</v>
      </c>
      <c r="O24">
        <v>23</v>
      </c>
      <c r="P24">
        <v>141</v>
      </c>
      <c r="Q24">
        <v>255</v>
      </c>
    </row>
    <row r="25" spans="1:17" x14ac:dyDescent="0.25">
      <c r="A25">
        <v>24</v>
      </c>
      <c r="B25">
        <v>298</v>
      </c>
      <c r="C25">
        <v>1</v>
      </c>
      <c r="D25" s="2">
        <v>45483</v>
      </c>
      <c r="E25" t="s">
        <v>8</v>
      </c>
      <c r="F25" t="s">
        <v>9</v>
      </c>
      <c r="G25" s="7" t="s">
        <v>159</v>
      </c>
      <c r="H25">
        <v>24</v>
      </c>
      <c r="I25">
        <v>0.74399999999999999</v>
      </c>
      <c r="J25">
        <v>224.71</v>
      </c>
      <c r="K25">
        <v>20.922999999999998</v>
      </c>
      <c r="L25">
        <v>199</v>
      </c>
      <c r="M25">
        <v>254</v>
      </c>
      <c r="N25">
        <v>4.6379999999999999</v>
      </c>
      <c r="O25">
        <v>24</v>
      </c>
      <c r="P25">
        <v>199</v>
      </c>
      <c r="Q25">
        <v>255</v>
      </c>
    </row>
    <row r="26" spans="1:17" x14ac:dyDescent="0.25">
      <c r="A26">
        <v>25</v>
      </c>
      <c r="B26">
        <v>298</v>
      </c>
      <c r="C26">
        <v>2</v>
      </c>
      <c r="D26" s="2">
        <v>45483</v>
      </c>
      <c r="E26" t="s">
        <v>8</v>
      </c>
      <c r="F26" t="s">
        <v>9</v>
      </c>
      <c r="G26" s="7" t="s">
        <v>159</v>
      </c>
      <c r="H26">
        <v>25</v>
      </c>
      <c r="I26">
        <v>0.60699999999999998</v>
      </c>
      <c r="J26">
        <v>224.76599999999999</v>
      </c>
      <c r="K26">
        <v>20.914999999999999</v>
      </c>
      <c r="L26">
        <v>199</v>
      </c>
      <c r="M26">
        <v>254</v>
      </c>
      <c r="N26">
        <v>3.786</v>
      </c>
      <c r="O26">
        <v>25</v>
      </c>
      <c r="P26">
        <v>199</v>
      </c>
      <c r="Q26">
        <v>255</v>
      </c>
    </row>
    <row r="27" spans="1:17" x14ac:dyDescent="0.25">
      <c r="A27">
        <v>26</v>
      </c>
      <c r="B27">
        <v>298</v>
      </c>
      <c r="C27">
        <v>3</v>
      </c>
      <c r="D27" s="2">
        <v>45483</v>
      </c>
      <c r="E27" t="s">
        <v>8</v>
      </c>
      <c r="F27" t="s">
        <v>9</v>
      </c>
      <c r="G27" s="7" t="s">
        <v>159</v>
      </c>
      <c r="H27">
        <v>26</v>
      </c>
      <c r="I27">
        <v>1.4670000000000001</v>
      </c>
      <c r="J27">
        <v>225.64099999999999</v>
      </c>
      <c r="K27">
        <v>21.097999999999999</v>
      </c>
      <c r="L27">
        <v>199</v>
      </c>
      <c r="M27">
        <v>254</v>
      </c>
      <c r="N27">
        <v>9.1430000000000007</v>
      </c>
      <c r="O27">
        <v>26</v>
      </c>
      <c r="P27">
        <v>199</v>
      </c>
      <c r="Q27">
        <v>255</v>
      </c>
    </row>
    <row r="28" spans="1:17" x14ac:dyDescent="0.25">
      <c r="A28">
        <v>27</v>
      </c>
      <c r="B28">
        <v>298</v>
      </c>
      <c r="C28">
        <v>4</v>
      </c>
      <c r="D28" s="2">
        <v>45483</v>
      </c>
      <c r="E28" t="s">
        <v>8</v>
      </c>
      <c r="F28" t="s">
        <v>9</v>
      </c>
      <c r="G28" s="7" t="s">
        <v>159</v>
      </c>
      <c r="H28">
        <v>27</v>
      </c>
      <c r="I28">
        <v>0.44700000000000001</v>
      </c>
      <c r="J28">
        <v>226.28700000000001</v>
      </c>
      <c r="K28">
        <v>21.088000000000001</v>
      </c>
      <c r="L28">
        <v>199</v>
      </c>
      <c r="M28">
        <v>254</v>
      </c>
      <c r="N28">
        <v>2.7890000000000001</v>
      </c>
      <c r="O28">
        <v>27</v>
      </c>
      <c r="P28">
        <v>199</v>
      </c>
      <c r="Q28">
        <v>255</v>
      </c>
    </row>
    <row r="29" spans="1:17" hidden="1" x14ac:dyDescent="0.25">
      <c r="A29">
        <v>28</v>
      </c>
      <c r="B29">
        <v>299</v>
      </c>
      <c r="C29">
        <v>1</v>
      </c>
      <c r="D29" s="2">
        <v>45483</v>
      </c>
      <c r="E29" t="s">
        <v>20</v>
      </c>
      <c r="F29" t="s">
        <v>9</v>
      </c>
      <c r="G29" s="7" t="s">
        <v>159</v>
      </c>
      <c r="H29">
        <v>28</v>
      </c>
      <c r="I29">
        <v>1.742</v>
      </c>
      <c r="J29">
        <v>254</v>
      </c>
      <c r="K29">
        <v>0</v>
      </c>
      <c r="L29">
        <v>254</v>
      </c>
      <c r="M29">
        <v>254</v>
      </c>
      <c r="N29">
        <v>10.859</v>
      </c>
      <c r="O29">
        <v>28</v>
      </c>
      <c r="P29">
        <v>246</v>
      </c>
      <c r="Q29">
        <v>255</v>
      </c>
    </row>
    <row r="30" spans="1:17" hidden="1" x14ac:dyDescent="0.25">
      <c r="A30">
        <v>29</v>
      </c>
      <c r="B30">
        <v>42</v>
      </c>
      <c r="C30">
        <v>1</v>
      </c>
      <c r="D30" t="s">
        <v>41</v>
      </c>
      <c r="E30" t="s">
        <v>20</v>
      </c>
      <c r="F30" t="s">
        <v>9</v>
      </c>
      <c r="G30" t="s">
        <v>158</v>
      </c>
      <c r="H30">
        <v>29</v>
      </c>
      <c r="I30">
        <v>0.77400000000000002</v>
      </c>
      <c r="J30">
        <v>128.15899999999999</v>
      </c>
      <c r="K30">
        <v>21.486999999999998</v>
      </c>
      <c r="L30">
        <v>109</v>
      </c>
      <c r="M30">
        <v>254</v>
      </c>
      <c r="N30">
        <v>4.8280000000000003</v>
      </c>
      <c r="O30">
        <v>29</v>
      </c>
      <c r="P30">
        <v>108</v>
      </c>
      <c r="Q30">
        <v>255</v>
      </c>
    </row>
    <row r="31" spans="1:17" hidden="1" x14ac:dyDescent="0.25">
      <c r="A31">
        <v>30</v>
      </c>
      <c r="B31">
        <v>42</v>
      </c>
      <c r="C31">
        <v>2</v>
      </c>
      <c r="D31" t="s">
        <v>41</v>
      </c>
      <c r="E31" t="s">
        <v>20</v>
      </c>
      <c r="F31" t="s">
        <v>9</v>
      </c>
      <c r="G31" t="s">
        <v>158</v>
      </c>
      <c r="H31">
        <v>30</v>
      </c>
      <c r="I31">
        <v>0.70099999999999996</v>
      </c>
      <c r="J31">
        <v>125.774</v>
      </c>
      <c r="K31">
        <v>20.518999999999998</v>
      </c>
      <c r="L31">
        <v>109</v>
      </c>
      <c r="M31">
        <v>254</v>
      </c>
      <c r="N31">
        <v>4.3689999999999998</v>
      </c>
      <c r="O31">
        <v>30</v>
      </c>
      <c r="P31">
        <v>108</v>
      </c>
      <c r="Q31">
        <v>255</v>
      </c>
    </row>
    <row r="32" spans="1:17" hidden="1" x14ac:dyDescent="0.25">
      <c r="A32">
        <v>31</v>
      </c>
      <c r="B32">
        <v>42</v>
      </c>
      <c r="C32">
        <v>3</v>
      </c>
      <c r="D32" t="s">
        <v>41</v>
      </c>
      <c r="E32" t="s">
        <v>20</v>
      </c>
      <c r="F32" t="s">
        <v>9</v>
      </c>
      <c r="G32" t="s">
        <v>158</v>
      </c>
      <c r="H32">
        <v>31</v>
      </c>
      <c r="I32">
        <v>1.4710000000000001</v>
      </c>
      <c r="J32">
        <v>163.70099999999999</v>
      </c>
      <c r="K32">
        <v>28.962</v>
      </c>
      <c r="L32">
        <v>137</v>
      </c>
      <c r="M32">
        <v>254</v>
      </c>
      <c r="N32">
        <v>9.1690000000000005</v>
      </c>
      <c r="O32">
        <v>31</v>
      </c>
      <c r="P32">
        <v>135</v>
      </c>
      <c r="Q32">
        <v>255</v>
      </c>
    </row>
    <row r="33" spans="1:17" hidden="1" x14ac:dyDescent="0.25">
      <c r="A33">
        <v>32</v>
      </c>
      <c r="B33">
        <v>42</v>
      </c>
      <c r="C33">
        <v>4</v>
      </c>
      <c r="D33" t="s">
        <v>41</v>
      </c>
      <c r="E33" t="s">
        <v>20</v>
      </c>
      <c r="F33" t="s">
        <v>9</v>
      </c>
      <c r="G33" t="s">
        <v>158</v>
      </c>
      <c r="H33">
        <v>32</v>
      </c>
      <c r="I33">
        <v>0.436</v>
      </c>
      <c r="J33">
        <v>156.81</v>
      </c>
      <c r="K33">
        <v>23.562999999999999</v>
      </c>
      <c r="L33">
        <v>137</v>
      </c>
      <c r="M33">
        <v>254</v>
      </c>
      <c r="N33">
        <v>2.72</v>
      </c>
      <c r="O33">
        <v>32</v>
      </c>
      <c r="P33">
        <v>135</v>
      </c>
      <c r="Q33">
        <v>255</v>
      </c>
    </row>
    <row r="34" spans="1:17" hidden="1" x14ac:dyDescent="0.25">
      <c r="A34">
        <v>33</v>
      </c>
      <c r="B34">
        <v>47</v>
      </c>
      <c r="C34">
        <v>1</v>
      </c>
      <c r="D34" t="s">
        <v>41</v>
      </c>
      <c r="E34" t="s">
        <v>16</v>
      </c>
      <c r="F34" t="s">
        <v>9</v>
      </c>
      <c r="G34" s="7" t="s">
        <v>158</v>
      </c>
      <c r="H34">
        <v>33</v>
      </c>
      <c r="I34">
        <v>1.089</v>
      </c>
      <c r="J34">
        <v>160.11699999999999</v>
      </c>
      <c r="K34">
        <v>25.792000000000002</v>
      </c>
      <c r="L34">
        <v>137</v>
      </c>
      <c r="M34">
        <v>254</v>
      </c>
      <c r="N34">
        <v>6.7889999999999997</v>
      </c>
      <c r="O34">
        <v>33</v>
      </c>
      <c r="P34">
        <v>135</v>
      </c>
      <c r="Q34">
        <v>255</v>
      </c>
    </row>
    <row r="35" spans="1:17" hidden="1" x14ac:dyDescent="0.25">
      <c r="A35">
        <v>34</v>
      </c>
      <c r="B35">
        <v>47</v>
      </c>
      <c r="C35">
        <v>2</v>
      </c>
      <c r="D35" t="s">
        <v>41</v>
      </c>
      <c r="E35" t="s">
        <v>16</v>
      </c>
      <c r="F35" t="s">
        <v>9</v>
      </c>
      <c r="G35" s="7" t="s">
        <v>158</v>
      </c>
      <c r="H35">
        <v>34</v>
      </c>
      <c r="I35">
        <v>1.079</v>
      </c>
      <c r="J35">
        <v>140.04499999999999</v>
      </c>
      <c r="K35">
        <v>21.11</v>
      </c>
      <c r="L35">
        <v>123</v>
      </c>
      <c r="M35">
        <v>254</v>
      </c>
      <c r="N35">
        <v>6.7290000000000001</v>
      </c>
      <c r="O35">
        <v>34</v>
      </c>
      <c r="P35">
        <v>123</v>
      </c>
      <c r="Q35">
        <v>255</v>
      </c>
    </row>
    <row r="36" spans="1:17" hidden="1" x14ac:dyDescent="0.25">
      <c r="A36">
        <v>35</v>
      </c>
      <c r="B36">
        <v>47</v>
      </c>
      <c r="C36">
        <v>3</v>
      </c>
      <c r="D36" t="s">
        <v>41</v>
      </c>
      <c r="E36" t="s">
        <v>16</v>
      </c>
      <c r="F36" t="s">
        <v>9</v>
      </c>
      <c r="G36" s="7" t="s">
        <v>158</v>
      </c>
      <c r="H36">
        <v>35</v>
      </c>
      <c r="I36">
        <v>2.1339999999999999</v>
      </c>
      <c r="J36">
        <v>188.57</v>
      </c>
      <c r="K36">
        <v>29.728999999999999</v>
      </c>
      <c r="L36">
        <v>158</v>
      </c>
      <c r="M36">
        <v>254</v>
      </c>
      <c r="N36">
        <v>13.305</v>
      </c>
      <c r="O36">
        <v>35</v>
      </c>
      <c r="P36">
        <v>156</v>
      </c>
      <c r="Q36">
        <v>255</v>
      </c>
    </row>
    <row r="37" spans="1:17" hidden="1" x14ac:dyDescent="0.25">
      <c r="A37">
        <v>36</v>
      </c>
      <c r="B37">
        <v>47</v>
      </c>
      <c r="C37">
        <v>4</v>
      </c>
      <c r="D37" t="s">
        <v>41</v>
      </c>
      <c r="E37" t="s">
        <v>16</v>
      </c>
      <c r="F37" t="s">
        <v>9</v>
      </c>
      <c r="G37" s="7" t="s">
        <v>158</v>
      </c>
      <c r="H37">
        <v>36</v>
      </c>
      <c r="I37">
        <v>1.5229999999999999</v>
      </c>
      <c r="J37">
        <v>183.51499999999999</v>
      </c>
      <c r="K37">
        <v>26.937999999999999</v>
      </c>
      <c r="L37">
        <v>158</v>
      </c>
      <c r="M37">
        <v>254</v>
      </c>
      <c r="N37">
        <v>9.4969999999999999</v>
      </c>
      <c r="O37">
        <v>36</v>
      </c>
      <c r="P37">
        <v>156</v>
      </c>
      <c r="Q37">
        <v>255</v>
      </c>
    </row>
    <row r="38" spans="1:17" x14ac:dyDescent="0.25">
      <c r="A38">
        <v>37</v>
      </c>
      <c r="B38">
        <v>48</v>
      </c>
      <c r="C38">
        <v>1</v>
      </c>
      <c r="D38" t="s">
        <v>41</v>
      </c>
      <c r="E38" t="s">
        <v>8</v>
      </c>
      <c r="F38" t="s">
        <v>9</v>
      </c>
      <c r="G38" s="7" t="s">
        <v>158</v>
      </c>
      <c r="H38">
        <v>37</v>
      </c>
      <c r="I38">
        <v>1.78</v>
      </c>
      <c r="J38">
        <v>189.63900000000001</v>
      </c>
      <c r="K38">
        <v>30.920999999999999</v>
      </c>
      <c r="L38">
        <v>158</v>
      </c>
      <c r="M38">
        <v>254</v>
      </c>
      <c r="N38">
        <v>11.096</v>
      </c>
      <c r="O38">
        <v>37</v>
      </c>
      <c r="P38">
        <v>156</v>
      </c>
      <c r="Q38">
        <v>255</v>
      </c>
    </row>
    <row r="39" spans="1:17" x14ac:dyDescent="0.25">
      <c r="A39">
        <v>38</v>
      </c>
      <c r="B39">
        <v>48</v>
      </c>
      <c r="C39">
        <v>2</v>
      </c>
      <c r="D39" t="s">
        <v>41</v>
      </c>
      <c r="E39" t="s">
        <v>8</v>
      </c>
      <c r="F39" t="s">
        <v>9</v>
      </c>
      <c r="G39" s="7" t="s">
        <v>158</v>
      </c>
      <c r="H39">
        <v>38</v>
      </c>
      <c r="I39">
        <v>1.6930000000000001</v>
      </c>
      <c r="J39">
        <v>242.001</v>
      </c>
      <c r="K39">
        <v>13.569000000000001</v>
      </c>
      <c r="L39">
        <v>220</v>
      </c>
      <c r="M39">
        <v>254</v>
      </c>
      <c r="N39">
        <v>10.553000000000001</v>
      </c>
      <c r="O39">
        <v>38</v>
      </c>
      <c r="P39">
        <v>214</v>
      </c>
      <c r="Q39">
        <v>255</v>
      </c>
    </row>
    <row r="40" spans="1:17" x14ac:dyDescent="0.25">
      <c r="A40">
        <v>39</v>
      </c>
      <c r="B40">
        <v>48</v>
      </c>
      <c r="C40">
        <v>3</v>
      </c>
      <c r="D40" t="s">
        <v>41</v>
      </c>
      <c r="E40" t="s">
        <v>8</v>
      </c>
      <c r="F40" t="s">
        <v>9</v>
      </c>
      <c r="G40" s="7" t="s">
        <v>158</v>
      </c>
      <c r="H40">
        <v>39</v>
      </c>
      <c r="I40">
        <v>0.84899999999999998</v>
      </c>
      <c r="J40">
        <v>225.16900000000001</v>
      </c>
      <c r="K40">
        <v>20.975999999999999</v>
      </c>
      <c r="L40">
        <v>199</v>
      </c>
      <c r="M40">
        <v>254</v>
      </c>
      <c r="N40">
        <v>5.2960000000000003</v>
      </c>
      <c r="O40">
        <v>39</v>
      </c>
      <c r="P40">
        <v>193</v>
      </c>
      <c r="Q40">
        <v>255</v>
      </c>
    </row>
    <row r="41" spans="1:17" x14ac:dyDescent="0.25">
      <c r="A41">
        <v>40</v>
      </c>
      <c r="B41">
        <v>48</v>
      </c>
      <c r="C41">
        <v>4</v>
      </c>
      <c r="D41" t="s">
        <v>41</v>
      </c>
      <c r="E41" t="s">
        <v>8</v>
      </c>
      <c r="F41" t="s">
        <v>9</v>
      </c>
      <c r="G41" s="7" t="s">
        <v>158</v>
      </c>
      <c r="H41">
        <v>40</v>
      </c>
      <c r="I41">
        <v>1.2090000000000001</v>
      </c>
      <c r="J41">
        <v>202.999</v>
      </c>
      <c r="K41">
        <v>28.715</v>
      </c>
      <c r="L41">
        <v>171</v>
      </c>
      <c r="M41">
        <v>254</v>
      </c>
      <c r="N41">
        <v>7.5350000000000001</v>
      </c>
      <c r="O41">
        <v>40</v>
      </c>
      <c r="P41">
        <v>166</v>
      </c>
      <c r="Q41">
        <v>255</v>
      </c>
    </row>
    <row r="42" spans="1:17" hidden="1" x14ac:dyDescent="0.25">
      <c r="A42">
        <v>41</v>
      </c>
      <c r="B42">
        <v>49</v>
      </c>
      <c r="C42">
        <v>1</v>
      </c>
      <c r="D42" t="s">
        <v>41</v>
      </c>
      <c r="E42" t="s">
        <v>16</v>
      </c>
      <c r="F42" t="s">
        <v>9</v>
      </c>
      <c r="G42" s="7" t="s">
        <v>158</v>
      </c>
      <c r="H42">
        <v>41</v>
      </c>
      <c r="I42">
        <v>0.71399999999999997</v>
      </c>
      <c r="J42">
        <v>198.58</v>
      </c>
      <c r="K42">
        <v>26.800999999999998</v>
      </c>
      <c r="L42">
        <v>171</v>
      </c>
      <c r="M42">
        <v>254</v>
      </c>
      <c r="N42">
        <v>4.4509999999999996</v>
      </c>
      <c r="O42">
        <v>41</v>
      </c>
      <c r="P42">
        <v>166</v>
      </c>
      <c r="Q42">
        <v>255</v>
      </c>
    </row>
    <row r="43" spans="1:17" hidden="1" x14ac:dyDescent="0.25">
      <c r="A43">
        <v>42</v>
      </c>
      <c r="B43">
        <v>49</v>
      </c>
      <c r="C43">
        <v>2</v>
      </c>
      <c r="D43" t="s">
        <v>41</v>
      </c>
      <c r="E43" t="s">
        <v>16</v>
      </c>
      <c r="F43" t="s">
        <v>9</v>
      </c>
      <c r="G43" s="7" t="s">
        <v>158</v>
      </c>
      <c r="H43">
        <v>42</v>
      </c>
      <c r="I43">
        <v>1.802</v>
      </c>
      <c r="J43">
        <v>127.91</v>
      </c>
      <c r="K43">
        <v>22.536000000000001</v>
      </c>
      <c r="L43">
        <v>109</v>
      </c>
      <c r="M43">
        <v>254</v>
      </c>
      <c r="N43">
        <v>11.234</v>
      </c>
      <c r="O43">
        <v>42</v>
      </c>
      <c r="P43">
        <v>105</v>
      </c>
      <c r="Q43">
        <v>255</v>
      </c>
    </row>
    <row r="44" spans="1:17" hidden="1" x14ac:dyDescent="0.25">
      <c r="A44">
        <v>43</v>
      </c>
      <c r="B44">
        <v>49</v>
      </c>
      <c r="C44">
        <v>3</v>
      </c>
      <c r="D44" t="s">
        <v>41</v>
      </c>
      <c r="E44" t="s">
        <v>16</v>
      </c>
      <c r="F44" t="s">
        <v>9</v>
      </c>
      <c r="G44" s="7" t="s">
        <v>158</v>
      </c>
      <c r="H44">
        <v>43</v>
      </c>
      <c r="I44">
        <v>1.3879999999999999</v>
      </c>
      <c r="J44">
        <v>154.03200000000001</v>
      </c>
      <c r="K44">
        <v>28.818999999999999</v>
      </c>
      <c r="L44">
        <v>130</v>
      </c>
      <c r="M44">
        <v>254</v>
      </c>
      <c r="N44">
        <v>8.6539999999999999</v>
      </c>
      <c r="O44">
        <v>43</v>
      </c>
      <c r="P44">
        <v>124</v>
      </c>
      <c r="Q44">
        <v>255</v>
      </c>
    </row>
    <row r="45" spans="1:17" hidden="1" x14ac:dyDescent="0.25">
      <c r="A45">
        <v>44</v>
      </c>
      <c r="B45">
        <v>49</v>
      </c>
      <c r="C45">
        <v>4</v>
      </c>
      <c r="D45" t="s">
        <v>41</v>
      </c>
      <c r="E45" t="s">
        <v>16</v>
      </c>
      <c r="F45" t="s">
        <v>9</v>
      </c>
      <c r="G45" s="7" t="s">
        <v>158</v>
      </c>
      <c r="H45">
        <v>44</v>
      </c>
      <c r="I45">
        <v>0.51900000000000002</v>
      </c>
      <c r="J45">
        <v>152.22</v>
      </c>
      <c r="K45">
        <v>24.395</v>
      </c>
      <c r="L45">
        <v>130</v>
      </c>
      <c r="M45">
        <v>254</v>
      </c>
      <c r="N45">
        <v>3.2349999999999999</v>
      </c>
      <c r="O45">
        <v>44</v>
      </c>
      <c r="P45">
        <v>124</v>
      </c>
      <c r="Q45">
        <v>255</v>
      </c>
    </row>
    <row r="46" spans="1:17" x14ac:dyDescent="0.25">
      <c r="A46" s="5">
        <v>45</v>
      </c>
      <c r="B46" s="5">
        <v>50</v>
      </c>
      <c r="C46" s="5"/>
      <c r="D46" s="5" t="s">
        <v>41</v>
      </c>
      <c r="E46" s="5" t="s">
        <v>8</v>
      </c>
      <c r="F46" s="5" t="s">
        <v>9</v>
      </c>
      <c r="G46" s="5"/>
      <c r="H46">
        <v>45</v>
      </c>
      <c r="I46">
        <v>2.1560000000000001</v>
      </c>
      <c r="J46">
        <v>118.848</v>
      </c>
      <c r="K46">
        <v>19.934000000000001</v>
      </c>
      <c r="L46">
        <v>102</v>
      </c>
      <c r="M46">
        <v>254</v>
      </c>
      <c r="N46">
        <v>13.444000000000001</v>
      </c>
      <c r="O46">
        <v>45</v>
      </c>
      <c r="P46">
        <v>98</v>
      </c>
      <c r="Q46">
        <v>255</v>
      </c>
    </row>
    <row r="47" spans="1:17" x14ac:dyDescent="0.25">
      <c r="A47" s="5">
        <v>46</v>
      </c>
      <c r="B47" s="5">
        <v>50</v>
      </c>
      <c r="C47" s="5"/>
      <c r="D47" s="5" t="s">
        <v>41</v>
      </c>
      <c r="E47" s="5" t="s">
        <v>8</v>
      </c>
      <c r="F47" s="5" t="s">
        <v>9</v>
      </c>
      <c r="G47" s="5"/>
      <c r="H47">
        <v>46</v>
      </c>
      <c r="I47">
        <v>2.431</v>
      </c>
      <c r="J47">
        <v>140.13900000000001</v>
      </c>
      <c r="K47">
        <v>28.984999999999999</v>
      </c>
      <c r="L47">
        <v>116</v>
      </c>
      <c r="M47">
        <v>254</v>
      </c>
      <c r="N47">
        <v>15.157</v>
      </c>
      <c r="O47">
        <v>46</v>
      </c>
      <c r="P47">
        <v>111</v>
      </c>
      <c r="Q47">
        <v>255</v>
      </c>
    </row>
    <row r="48" spans="1:17" x14ac:dyDescent="0.25">
      <c r="A48" s="5">
        <v>47</v>
      </c>
      <c r="B48" s="5">
        <v>50</v>
      </c>
      <c r="C48" s="5"/>
      <c r="D48" s="5" t="s">
        <v>41</v>
      </c>
      <c r="E48" s="5" t="s">
        <v>8</v>
      </c>
      <c r="F48" s="5" t="s">
        <v>9</v>
      </c>
      <c r="G48" s="5"/>
      <c r="H48">
        <v>47</v>
      </c>
      <c r="I48">
        <v>1.9870000000000001</v>
      </c>
      <c r="J48">
        <v>137.69800000000001</v>
      </c>
      <c r="K48">
        <v>25.817</v>
      </c>
      <c r="L48">
        <v>116</v>
      </c>
      <c r="M48">
        <v>254</v>
      </c>
      <c r="N48">
        <v>12.387</v>
      </c>
      <c r="O48">
        <v>47</v>
      </c>
      <c r="P48">
        <v>111</v>
      </c>
      <c r="Q48">
        <v>255</v>
      </c>
    </row>
    <row r="49" spans="1:17" hidden="1" x14ac:dyDescent="0.25">
      <c r="A49">
        <v>48</v>
      </c>
      <c r="B49">
        <v>58</v>
      </c>
      <c r="D49" t="s">
        <v>41</v>
      </c>
      <c r="E49" t="s">
        <v>16</v>
      </c>
      <c r="F49" t="s">
        <v>9</v>
      </c>
      <c r="G49" s="7" t="s">
        <v>158</v>
      </c>
      <c r="H49">
        <v>48</v>
      </c>
      <c r="I49">
        <v>3.508</v>
      </c>
      <c r="J49">
        <v>158.38900000000001</v>
      </c>
      <c r="K49">
        <v>30.56</v>
      </c>
      <c r="L49">
        <v>130</v>
      </c>
      <c r="M49">
        <v>254</v>
      </c>
      <c r="N49">
        <v>21.869</v>
      </c>
      <c r="O49">
        <v>48</v>
      </c>
      <c r="P49">
        <v>128</v>
      </c>
      <c r="Q49">
        <v>255</v>
      </c>
    </row>
    <row r="50" spans="1:17" hidden="1" x14ac:dyDescent="0.25">
      <c r="A50">
        <v>49</v>
      </c>
      <c r="B50">
        <v>58</v>
      </c>
      <c r="D50" t="s">
        <v>41</v>
      </c>
      <c r="E50" t="s">
        <v>16</v>
      </c>
      <c r="F50" t="s">
        <v>9</v>
      </c>
      <c r="G50" s="7" t="s">
        <v>158</v>
      </c>
      <c r="H50">
        <v>49</v>
      </c>
      <c r="I50">
        <v>1.6120000000000001</v>
      </c>
      <c r="J50">
        <v>246.821</v>
      </c>
      <c r="K50">
        <v>10.414</v>
      </c>
      <c r="L50">
        <v>227</v>
      </c>
      <c r="M50">
        <v>254</v>
      </c>
      <c r="N50">
        <v>10.048</v>
      </c>
      <c r="O50">
        <v>49</v>
      </c>
      <c r="P50">
        <v>223</v>
      </c>
      <c r="Q50">
        <v>255</v>
      </c>
    </row>
    <row r="51" spans="1:17" hidden="1" x14ac:dyDescent="0.25">
      <c r="A51">
        <v>50</v>
      </c>
      <c r="B51">
        <v>58</v>
      </c>
      <c r="D51" t="s">
        <v>41</v>
      </c>
      <c r="E51" t="s">
        <v>16</v>
      </c>
      <c r="F51" t="s">
        <v>9</v>
      </c>
      <c r="G51" s="7" t="s">
        <v>158</v>
      </c>
      <c r="H51">
        <v>50</v>
      </c>
      <c r="I51">
        <v>0.753</v>
      </c>
      <c r="J51">
        <v>246.392</v>
      </c>
      <c r="K51">
        <v>10.585000000000001</v>
      </c>
      <c r="L51">
        <v>227</v>
      </c>
      <c r="M51">
        <v>254</v>
      </c>
      <c r="N51">
        <v>4.6980000000000004</v>
      </c>
      <c r="O51">
        <v>50</v>
      </c>
      <c r="P51">
        <v>223</v>
      </c>
      <c r="Q51">
        <v>255</v>
      </c>
    </row>
    <row r="52" spans="1:17" hidden="1" x14ac:dyDescent="0.25">
      <c r="A52">
        <v>51</v>
      </c>
      <c r="B52">
        <v>58</v>
      </c>
      <c r="D52" t="s">
        <v>41</v>
      </c>
      <c r="E52" t="s">
        <v>16</v>
      </c>
      <c r="F52" t="s">
        <v>9</v>
      </c>
      <c r="G52" s="7" t="s">
        <v>158</v>
      </c>
      <c r="H52">
        <v>51</v>
      </c>
      <c r="I52">
        <v>0.377</v>
      </c>
      <c r="J52">
        <v>254</v>
      </c>
      <c r="K52">
        <v>0</v>
      </c>
      <c r="L52">
        <v>254</v>
      </c>
      <c r="M52">
        <v>254</v>
      </c>
      <c r="N52">
        <v>2.3479999999999999</v>
      </c>
      <c r="O52">
        <v>51</v>
      </c>
      <c r="P52">
        <v>247</v>
      </c>
      <c r="Q52">
        <v>255</v>
      </c>
    </row>
    <row r="53" spans="1:17" hidden="1" x14ac:dyDescent="0.25">
      <c r="A53" s="5">
        <v>52</v>
      </c>
      <c r="B53" s="5">
        <v>70</v>
      </c>
      <c r="C53" s="5"/>
      <c r="D53" s="5" t="s">
        <v>41</v>
      </c>
      <c r="E53" s="5" t="s">
        <v>20</v>
      </c>
      <c r="F53" s="5" t="s">
        <v>9</v>
      </c>
      <c r="G53" t="s">
        <v>158</v>
      </c>
      <c r="H53">
        <v>52</v>
      </c>
      <c r="I53">
        <v>1.208</v>
      </c>
      <c r="J53">
        <v>234.05500000000001</v>
      </c>
      <c r="K53">
        <v>18.84</v>
      </c>
      <c r="L53">
        <v>206</v>
      </c>
      <c r="M53">
        <v>254</v>
      </c>
      <c r="N53">
        <v>7.5330000000000004</v>
      </c>
      <c r="O53">
        <v>52</v>
      </c>
      <c r="P53">
        <v>203</v>
      </c>
      <c r="Q53">
        <v>255</v>
      </c>
    </row>
    <row r="54" spans="1:17" x14ac:dyDescent="0.25">
      <c r="A54">
        <v>53</v>
      </c>
      <c r="B54">
        <v>200</v>
      </c>
      <c r="D54" t="s">
        <v>41</v>
      </c>
      <c r="E54" t="s">
        <v>8</v>
      </c>
      <c r="F54" t="s">
        <v>9</v>
      </c>
      <c r="G54" s="7" t="s">
        <v>159</v>
      </c>
      <c r="H54">
        <v>53</v>
      </c>
      <c r="I54">
        <v>0.08</v>
      </c>
      <c r="J54">
        <v>155.923</v>
      </c>
      <c r="K54">
        <v>16.262</v>
      </c>
      <c r="L54">
        <v>144</v>
      </c>
      <c r="M54">
        <v>254</v>
      </c>
      <c r="N54">
        <v>0.497</v>
      </c>
      <c r="O54">
        <v>53</v>
      </c>
      <c r="P54">
        <v>140</v>
      </c>
      <c r="Q54">
        <v>255</v>
      </c>
    </row>
    <row r="55" spans="1:17" x14ac:dyDescent="0.25">
      <c r="A55">
        <v>54</v>
      </c>
      <c r="B55">
        <v>200</v>
      </c>
      <c r="D55" t="s">
        <v>41</v>
      </c>
      <c r="E55" t="s">
        <v>8</v>
      </c>
      <c r="F55" t="s">
        <v>9</v>
      </c>
      <c r="G55" s="7" t="s">
        <v>159</v>
      </c>
      <c r="H55">
        <v>54</v>
      </c>
      <c r="I55">
        <v>3.1269999999999998</v>
      </c>
      <c r="J55">
        <v>254</v>
      </c>
      <c r="K55">
        <v>0</v>
      </c>
      <c r="L55">
        <v>254</v>
      </c>
      <c r="M55">
        <v>254</v>
      </c>
      <c r="N55">
        <v>19.497</v>
      </c>
      <c r="O55">
        <v>54</v>
      </c>
      <c r="P55">
        <v>247</v>
      </c>
      <c r="Q55">
        <v>255</v>
      </c>
    </row>
    <row r="56" spans="1:17" x14ac:dyDescent="0.25">
      <c r="A56">
        <v>55</v>
      </c>
      <c r="B56">
        <v>200</v>
      </c>
      <c r="D56" t="s">
        <v>41</v>
      </c>
      <c r="E56" t="s">
        <v>8</v>
      </c>
      <c r="F56" t="s">
        <v>9</v>
      </c>
      <c r="G56" s="7" t="s">
        <v>159</v>
      </c>
      <c r="H56">
        <v>55</v>
      </c>
      <c r="I56">
        <v>1.325</v>
      </c>
      <c r="J56">
        <v>254</v>
      </c>
      <c r="K56">
        <v>0</v>
      </c>
      <c r="L56">
        <v>254</v>
      </c>
      <c r="M56">
        <v>254</v>
      </c>
      <c r="N56">
        <v>8.2620000000000005</v>
      </c>
      <c r="O56">
        <v>55</v>
      </c>
      <c r="P56">
        <v>247</v>
      </c>
      <c r="Q56">
        <v>255</v>
      </c>
    </row>
    <row r="57" spans="1:17" hidden="1" x14ac:dyDescent="0.25">
      <c r="A57">
        <v>56</v>
      </c>
      <c r="B57">
        <v>210</v>
      </c>
      <c r="C57">
        <v>1</v>
      </c>
      <c r="D57" t="s">
        <v>41</v>
      </c>
      <c r="E57" t="s">
        <v>16</v>
      </c>
      <c r="F57" t="s">
        <v>9</v>
      </c>
      <c r="G57" s="7"/>
      <c r="H57">
        <v>56</v>
      </c>
      <c r="I57">
        <v>0.42199999999999999</v>
      </c>
      <c r="J57">
        <v>202.244</v>
      </c>
      <c r="K57">
        <v>28.053999999999998</v>
      </c>
      <c r="L57">
        <v>171</v>
      </c>
      <c r="M57">
        <v>254</v>
      </c>
      <c r="N57">
        <v>2.629</v>
      </c>
      <c r="O57">
        <v>56</v>
      </c>
      <c r="P57">
        <v>168</v>
      </c>
      <c r="Q57">
        <v>255</v>
      </c>
    </row>
    <row r="58" spans="1:17" hidden="1" x14ac:dyDescent="0.25">
      <c r="A58">
        <v>57</v>
      </c>
      <c r="B58">
        <v>210</v>
      </c>
      <c r="C58">
        <v>2</v>
      </c>
      <c r="D58" t="s">
        <v>41</v>
      </c>
      <c r="E58" t="s">
        <v>16</v>
      </c>
      <c r="F58" t="s">
        <v>9</v>
      </c>
      <c r="H58">
        <v>57</v>
      </c>
      <c r="I58">
        <v>0.88200000000000001</v>
      </c>
      <c r="J58">
        <v>187.80600000000001</v>
      </c>
      <c r="K58">
        <v>29.731999999999999</v>
      </c>
      <c r="L58">
        <v>158</v>
      </c>
      <c r="M58">
        <v>254</v>
      </c>
      <c r="N58">
        <v>5.4980000000000002</v>
      </c>
      <c r="O58">
        <v>57</v>
      </c>
      <c r="P58">
        <v>156</v>
      </c>
      <c r="Q58">
        <v>255</v>
      </c>
    </row>
    <row r="59" spans="1:17" hidden="1" x14ac:dyDescent="0.25">
      <c r="A59">
        <v>58</v>
      </c>
      <c r="B59">
        <v>210</v>
      </c>
      <c r="C59">
        <v>3</v>
      </c>
      <c r="D59" t="s">
        <v>41</v>
      </c>
      <c r="E59" t="s">
        <v>16</v>
      </c>
      <c r="F59" t="s">
        <v>9</v>
      </c>
      <c r="H59">
        <v>58</v>
      </c>
      <c r="I59">
        <v>1.3029999999999999</v>
      </c>
      <c r="J59">
        <v>190.125</v>
      </c>
      <c r="K59">
        <v>30.753</v>
      </c>
      <c r="L59">
        <v>158</v>
      </c>
      <c r="M59">
        <v>254</v>
      </c>
      <c r="N59">
        <v>8.1270000000000007</v>
      </c>
      <c r="O59">
        <v>58</v>
      </c>
      <c r="P59">
        <v>156</v>
      </c>
      <c r="Q59">
        <v>255</v>
      </c>
    </row>
    <row r="60" spans="1:17" hidden="1" x14ac:dyDescent="0.25">
      <c r="A60">
        <v>59</v>
      </c>
      <c r="B60">
        <v>210</v>
      </c>
      <c r="C60">
        <v>4</v>
      </c>
      <c r="D60" t="s">
        <v>41</v>
      </c>
      <c r="E60" t="s">
        <v>16</v>
      </c>
      <c r="F60" t="s">
        <v>9</v>
      </c>
      <c r="H60">
        <v>59</v>
      </c>
      <c r="I60">
        <v>0.79600000000000004</v>
      </c>
      <c r="J60">
        <v>191.02099999999999</v>
      </c>
      <c r="K60">
        <v>31.044</v>
      </c>
      <c r="L60">
        <v>158</v>
      </c>
      <c r="M60">
        <v>254</v>
      </c>
      <c r="N60">
        <v>4.9619999999999997</v>
      </c>
      <c r="O60">
        <v>59</v>
      </c>
      <c r="P60">
        <v>156</v>
      </c>
      <c r="Q60">
        <v>255</v>
      </c>
    </row>
    <row r="61" spans="1:17" hidden="1" x14ac:dyDescent="0.25">
      <c r="A61">
        <v>60</v>
      </c>
      <c r="B61">
        <v>213</v>
      </c>
      <c r="C61">
        <v>1</v>
      </c>
      <c r="D61" t="s">
        <v>41</v>
      </c>
      <c r="E61" t="s">
        <v>16</v>
      </c>
      <c r="F61" t="s">
        <v>9</v>
      </c>
      <c r="H61">
        <v>60</v>
      </c>
      <c r="I61">
        <v>1.1180000000000001</v>
      </c>
      <c r="J61">
        <v>183.286</v>
      </c>
      <c r="K61">
        <v>27.472000000000001</v>
      </c>
      <c r="L61">
        <v>158</v>
      </c>
      <c r="M61">
        <v>254</v>
      </c>
      <c r="N61">
        <v>6.9690000000000003</v>
      </c>
      <c r="O61">
        <v>60</v>
      </c>
      <c r="P61">
        <v>156</v>
      </c>
      <c r="Q61">
        <v>255</v>
      </c>
    </row>
    <row r="62" spans="1:17" hidden="1" x14ac:dyDescent="0.25">
      <c r="A62">
        <v>61</v>
      </c>
      <c r="B62">
        <v>213</v>
      </c>
      <c r="C62">
        <v>2</v>
      </c>
      <c r="D62" t="s">
        <v>41</v>
      </c>
      <c r="E62" t="s">
        <v>16</v>
      </c>
      <c r="F62" t="s">
        <v>9</v>
      </c>
      <c r="H62">
        <v>61</v>
      </c>
      <c r="I62">
        <v>2.234</v>
      </c>
      <c r="J62">
        <v>249.685</v>
      </c>
      <c r="K62">
        <v>7.5490000000000004</v>
      </c>
      <c r="L62">
        <v>234</v>
      </c>
      <c r="M62">
        <v>254</v>
      </c>
      <c r="N62">
        <v>13.929</v>
      </c>
      <c r="O62">
        <v>61</v>
      </c>
      <c r="P62">
        <v>229</v>
      </c>
      <c r="Q62">
        <v>255</v>
      </c>
    </row>
    <row r="63" spans="1:17" hidden="1" x14ac:dyDescent="0.25">
      <c r="A63">
        <v>62</v>
      </c>
      <c r="B63">
        <v>213</v>
      </c>
      <c r="C63">
        <v>3</v>
      </c>
      <c r="D63" t="s">
        <v>41</v>
      </c>
      <c r="E63" t="s">
        <v>16</v>
      </c>
      <c r="F63" t="s">
        <v>9</v>
      </c>
      <c r="H63">
        <v>62</v>
      </c>
      <c r="I63">
        <v>1.159</v>
      </c>
      <c r="J63">
        <v>119.002</v>
      </c>
      <c r="K63">
        <v>21.062999999999999</v>
      </c>
      <c r="L63">
        <v>102</v>
      </c>
      <c r="M63">
        <v>254</v>
      </c>
      <c r="N63">
        <v>7.2249999999999996</v>
      </c>
      <c r="O63">
        <v>62</v>
      </c>
      <c r="P63">
        <v>99</v>
      </c>
      <c r="Q63">
        <v>255</v>
      </c>
    </row>
    <row r="64" spans="1:17" x14ac:dyDescent="0.25">
      <c r="A64">
        <v>63</v>
      </c>
      <c r="B64">
        <v>217</v>
      </c>
      <c r="C64">
        <v>1</v>
      </c>
      <c r="D64" t="s">
        <v>41</v>
      </c>
      <c r="E64" t="s">
        <v>8</v>
      </c>
      <c r="F64" t="s">
        <v>9</v>
      </c>
      <c r="G64" s="7" t="s">
        <v>159</v>
      </c>
      <c r="H64">
        <v>63</v>
      </c>
      <c r="I64">
        <v>1.8460000000000001</v>
      </c>
      <c r="J64">
        <v>186.82</v>
      </c>
      <c r="K64">
        <v>29.375</v>
      </c>
      <c r="L64">
        <v>158</v>
      </c>
      <c r="M64">
        <v>254</v>
      </c>
      <c r="N64">
        <v>11.507999999999999</v>
      </c>
      <c r="O64">
        <v>63</v>
      </c>
      <c r="P64">
        <v>158</v>
      </c>
      <c r="Q64">
        <v>255</v>
      </c>
    </row>
    <row r="65" spans="1:17" x14ac:dyDescent="0.25">
      <c r="A65">
        <v>64</v>
      </c>
      <c r="B65">
        <v>217</v>
      </c>
      <c r="C65">
        <v>2</v>
      </c>
      <c r="D65" t="s">
        <v>41</v>
      </c>
      <c r="E65" t="s">
        <v>8</v>
      </c>
      <c r="F65" t="s">
        <v>9</v>
      </c>
      <c r="G65" s="7" t="s">
        <v>159</v>
      </c>
      <c r="H65">
        <v>64</v>
      </c>
      <c r="I65">
        <v>1.518</v>
      </c>
      <c r="J65">
        <v>212.73</v>
      </c>
      <c r="K65">
        <v>27.73</v>
      </c>
      <c r="L65">
        <v>178</v>
      </c>
      <c r="M65">
        <v>254</v>
      </c>
      <c r="N65">
        <v>9.4610000000000003</v>
      </c>
      <c r="O65">
        <v>64</v>
      </c>
      <c r="P65">
        <v>175</v>
      </c>
      <c r="Q65">
        <v>255</v>
      </c>
    </row>
    <row r="66" spans="1:17" x14ac:dyDescent="0.25">
      <c r="A66">
        <v>65</v>
      </c>
      <c r="B66">
        <v>217</v>
      </c>
      <c r="C66">
        <v>3</v>
      </c>
      <c r="D66" t="s">
        <v>41</v>
      </c>
      <c r="E66" t="s">
        <v>8</v>
      </c>
      <c r="F66" t="s">
        <v>9</v>
      </c>
      <c r="G66" s="7" t="s">
        <v>159</v>
      </c>
      <c r="H66">
        <v>65</v>
      </c>
      <c r="I66">
        <v>0.96799999999999997</v>
      </c>
      <c r="J66">
        <v>207.45099999999999</v>
      </c>
      <c r="K66">
        <v>26.393999999999998</v>
      </c>
      <c r="L66">
        <v>178</v>
      </c>
      <c r="M66">
        <v>254</v>
      </c>
      <c r="N66">
        <v>6.0339999999999998</v>
      </c>
      <c r="O66">
        <v>65</v>
      </c>
      <c r="P66">
        <v>175</v>
      </c>
      <c r="Q66">
        <v>255</v>
      </c>
    </row>
    <row r="67" spans="1:17" x14ac:dyDescent="0.25">
      <c r="A67">
        <v>66</v>
      </c>
      <c r="B67">
        <v>217</v>
      </c>
      <c r="C67">
        <v>4</v>
      </c>
      <c r="D67" t="s">
        <v>41</v>
      </c>
      <c r="E67" t="s">
        <v>8</v>
      </c>
      <c r="F67" t="s">
        <v>9</v>
      </c>
      <c r="G67" s="7" t="s">
        <v>159</v>
      </c>
      <c r="H67">
        <v>66</v>
      </c>
      <c r="I67">
        <v>0.48</v>
      </c>
      <c r="J67">
        <v>203.38200000000001</v>
      </c>
      <c r="K67">
        <v>24.795000000000002</v>
      </c>
      <c r="L67">
        <v>178</v>
      </c>
      <c r="M67">
        <v>254</v>
      </c>
      <c r="N67">
        <v>2.9929999999999999</v>
      </c>
      <c r="O67">
        <v>66</v>
      </c>
      <c r="P67">
        <v>175</v>
      </c>
      <c r="Q67">
        <v>255</v>
      </c>
    </row>
    <row r="68" spans="1:17" hidden="1" x14ac:dyDescent="0.25">
      <c r="A68">
        <v>67</v>
      </c>
      <c r="B68">
        <v>224</v>
      </c>
      <c r="C68">
        <v>1</v>
      </c>
      <c r="D68" t="s">
        <v>41</v>
      </c>
      <c r="E68" t="s">
        <v>16</v>
      </c>
      <c r="F68" t="s">
        <v>9</v>
      </c>
      <c r="H68">
        <v>67</v>
      </c>
      <c r="I68">
        <v>0.49</v>
      </c>
      <c r="J68">
        <v>202.15199999999999</v>
      </c>
      <c r="K68">
        <v>23.885000000000002</v>
      </c>
      <c r="L68">
        <v>178</v>
      </c>
      <c r="M68">
        <v>254</v>
      </c>
      <c r="N68">
        <v>3.0529999999999999</v>
      </c>
      <c r="O68">
        <v>67</v>
      </c>
      <c r="P68">
        <v>175</v>
      </c>
      <c r="Q68">
        <v>255</v>
      </c>
    </row>
    <row r="69" spans="1:17" hidden="1" x14ac:dyDescent="0.25">
      <c r="A69">
        <v>68</v>
      </c>
      <c r="B69">
        <v>224</v>
      </c>
      <c r="C69">
        <v>2</v>
      </c>
      <c r="D69" t="s">
        <v>41</v>
      </c>
      <c r="E69" t="s">
        <v>16</v>
      </c>
      <c r="F69" t="s">
        <v>9</v>
      </c>
      <c r="H69">
        <v>68</v>
      </c>
      <c r="I69">
        <v>1.1819999999999999</v>
      </c>
      <c r="J69">
        <v>92.659000000000006</v>
      </c>
      <c r="K69">
        <v>14.773999999999999</v>
      </c>
      <c r="L69">
        <v>82</v>
      </c>
      <c r="M69">
        <v>234</v>
      </c>
      <c r="N69">
        <v>7.3680000000000003</v>
      </c>
      <c r="O69">
        <v>68</v>
      </c>
      <c r="P69">
        <v>82</v>
      </c>
      <c r="Q69">
        <v>255</v>
      </c>
    </row>
    <row r="70" spans="1:17" hidden="1" x14ac:dyDescent="0.25">
      <c r="A70">
        <v>69</v>
      </c>
      <c r="B70">
        <v>224</v>
      </c>
      <c r="C70">
        <v>3</v>
      </c>
      <c r="D70" t="s">
        <v>41</v>
      </c>
      <c r="E70" t="s">
        <v>16</v>
      </c>
      <c r="F70" t="s">
        <v>9</v>
      </c>
      <c r="H70">
        <v>69</v>
      </c>
      <c r="I70">
        <v>1.5169999999999999</v>
      </c>
      <c r="J70">
        <v>148.166</v>
      </c>
      <c r="K70">
        <v>26.843</v>
      </c>
      <c r="L70">
        <v>123</v>
      </c>
      <c r="M70">
        <v>254</v>
      </c>
      <c r="N70">
        <v>9.4600000000000009</v>
      </c>
      <c r="O70">
        <v>69</v>
      </c>
      <c r="P70">
        <v>123</v>
      </c>
      <c r="Q70">
        <v>255</v>
      </c>
    </row>
    <row r="71" spans="1:17" hidden="1" x14ac:dyDescent="0.25">
      <c r="A71">
        <v>70</v>
      </c>
      <c r="B71">
        <v>224</v>
      </c>
      <c r="C71">
        <v>4</v>
      </c>
      <c r="D71" t="s">
        <v>41</v>
      </c>
      <c r="E71" t="s">
        <v>16</v>
      </c>
      <c r="F71" t="s">
        <v>9</v>
      </c>
      <c r="H71">
        <v>70</v>
      </c>
      <c r="I71">
        <v>1.181</v>
      </c>
      <c r="J71">
        <v>148.374</v>
      </c>
      <c r="K71">
        <v>27.138999999999999</v>
      </c>
      <c r="L71">
        <v>123</v>
      </c>
      <c r="M71">
        <v>254</v>
      </c>
      <c r="N71">
        <v>7.3659999999999997</v>
      </c>
      <c r="O71">
        <v>70</v>
      </c>
      <c r="P71">
        <v>123</v>
      </c>
      <c r="Q71">
        <v>255</v>
      </c>
    </row>
    <row r="72" spans="1:17" hidden="1" x14ac:dyDescent="0.25">
      <c r="A72">
        <v>71</v>
      </c>
      <c r="B72">
        <v>299</v>
      </c>
      <c r="C72">
        <v>1</v>
      </c>
      <c r="D72" t="s">
        <v>41</v>
      </c>
      <c r="E72" t="s">
        <v>20</v>
      </c>
      <c r="F72" t="s">
        <v>9</v>
      </c>
      <c r="G72" s="7" t="s">
        <v>159</v>
      </c>
      <c r="H72">
        <v>71</v>
      </c>
      <c r="I72">
        <v>1.357</v>
      </c>
      <c r="J72">
        <v>204.876</v>
      </c>
      <c r="K72">
        <v>25.231000000000002</v>
      </c>
      <c r="L72">
        <v>178</v>
      </c>
      <c r="M72">
        <v>254</v>
      </c>
      <c r="N72">
        <v>8.4610000000000003</v>
      </c>
      <c r="O72">
        <v>71</v>
      </c>
      <c r="P72">
        <v>176</v>
      </c>
      <c r="Q72">
        <v>255</v>
      </c>
    </row>
    <row r="73" spans="1:17" x14ac:dyDescent="0.25">
      <c r="A73">
        <v>72</v>
      </c>
      <c r="B73">
        <v>40</v>
      </c>
      <c r="C73">
        <v>1</v>
      </c>
      <c r="D73" t="s">
        <v>85</v>
      </c>
      <c r="E73" t="s">
        <v>8</v>
      </c>
      <c r="F73" t="s">
        <v>9</v>
      </c>
      <c r="G73" s="7" t="s">
        <v>158</v>
      </c>
      <c r="H73">
        <v>72</v>
      </c>
      <c r="I73">
        <v>0.93100000000000005</v>
      </c>
      <c r="J73">
        <v>121.43300000000001</v>
      </c>
      <c r="K73">
        <v>23.24</v>
      </c>
      <c r="L73">
        <v>103</v>
      </c>
      <c r="M73">
        <v>254</v>
      </c>
      <c r="N73">
        <v>5.8019999999999996</v>
      </c>
      <c r="O73">
        <v>72</v>
      </c>
      <c r="P73">
        <v>103</v>
      </c>
      <c r="Q73">
        <v>255</v>
      </c>
    </row>
    <row r="74" spans="1:17" x14ac:dyDescent="0.25">
      <c r="A74">
        <v>73</v>
      </c>
      <c r="B74">
        <v>40</v>
      </c>
      <c r="C74">
        <v>2</v>
      </c>
      <c r="D74" t="s">
        <v>85</v>
      </c>
      <c r="E74" t="s">
        <v>8</v>
      </c>
      <c r="F74" t="s">
        <v>9</v>
      </c>
      <c r="G74" s="7" t="s">
        <v>158</v>
      </c>
      <c r="H74">
        <v>73</v>
      </c>
      <c r="I74">
        <v>0.29499999999999998</v>
      </c>
      <c r="J74">
        <v>124.75</v>
      </c>
      <c r="K74">
        <v>24.681999999999999</v>
      </c>
      <c r="L74">
        <v>103</v>
      </c>
      <c r="M74">
        <v>254</v>
      </c>
      <c r="N74">
        <v>1.8380000000000001</v>
      </c>
      <c r="O74">
        <v>73</v>
      </c>
      <c r="P74">
        <v>103</v>
      </c>
      <c r="Q74">
        <v>255</v>
      </c>
    </row>
    <row r="75" spans="1:17" x14ac:dyDescent="0.25">
      <c r="A75">
        <v>74</v>
      </c>
      <c r="B75">
        <v>40</v>
      </c>
      <c r="C75">
        <v>3</v>
      </c>
      <c r="D75" t="s">
        <v>85</v>
      </c>
      <c r="E75" t="s">
        <v>8</v>
      </c>
      <c r="F75" t="s">
        <v>9</v>
      </c>
      <c r="G75" s="7" t="s">
        <v>158</v>
      </c>
      <c r="H75">
        <v>74</v>
      </c>
      <c r="I75">
        <v>1.5069999999999999</v>
      </c>
      <c r="J75">
        <v>85.102999999999994</v>
      </c>
      <c r="K75">
        <v>13.317</v>
      </c>
      <c r="L75">
        <v>78</v>
      </c>
      <c r="M75">
        <v>254</v>
      </c>
      <c r="N75">
        <v>9.3930000000000007</v>
      </c>
      <c r="O75">
        <v>74</v>
      </c>
      <c r="P75">
        <v>73</v>
      </c>
      <c r="Q75">
        <v>255</v>
      </c>
    </row>
    <row r="76" spans="1:17" x14ac:dyDescent="0.25">
      <c r="A76">
        <v>75</v>
      </c>
      <c r="B76">
        <v>40</v>
      </c>
      <c r="C76">
        <v>4</v>
      </c>
      <c r="D76" t="s">
        <v>85</v>
      </c>
      <c r="E76" t="s">
        <v>8</v>
      </c>
      <c r="F76" t="s">
        <v>9</v>
      </c>
      <c r="G76" s="7" t="s">
        <v>158</v>
      </c>
      <c r="H76">
        <v>75</v>
      </c>
      <c r="I76">
        <v>0.48599999999999999</v>
      </c>
      <c r="J76">
        <v>169.88300000000001</v>
      </c>
      <c r="K76">
        <v>19.106999999999999</v>
      </c>
      <c r="L76">
        <v>158</v>
      </c>
      <c r="M76">
        <v>254</v>
      </c>
      <c r="N76">
        <v>3.0289999999999999</v>
      </c>
      <c r="O76">
        <v>75</v>
      </c>
      <c r="P76">
        <v>146</v>
      </c>
      <c r="Q76">
        <v>255</v>
      </c>
    </row>
    <row r="77" spans="1:17" x14ac:dyDescent="0.25">
      <c r="A77">
        <v>76</v>
      </c>
      <c r="B77">
        <v>40</v>
      </c>
      <c r="C77">
        <v>5</v>
      </c>
      <c r="D77" t="s">
        <v>85</v>
      </c>
      <c r="E77" t="s">
        <v>8</v>
      </c>
      <c r="F77" t="s">
        <v>9</v>
      </c>
      <c r="G77" s="7" t="s">
        <v>158</v>
      </c>
      <c r="H77">
        <v>76</v>
      </c>
      <c r="I77">
        <v>0.84099999999999997</v>
      </c>
      <c r="J77">
        <v>134.40199999999999</v>
      </c>
      <c r="K77">
        <v>25.751000000000001</v>
      </c>
      <c r="L77">
        <v>112</v>
      </c>
      <c r="M77">
        <v>254</v>
      </c>
      <c r="N77">
        <v>5.2450000000000001</v>
      </c>
      <c r="O77">
        <v>76</v>
      </c>
      <c r="P77">
        <v>111</v>
      </c>
      <c r="Q77">
        <v>255</v>
      </c>
    </row>
    <row r="78" spans="1:17" hidden="1" x14ac:dyDescent="0.25">
      <c r="A78">
        <v>77</v>
      </c>
      <c r="B78">
        <v>46</v>
      </c>
      <c r="C78">
        <v>1</v>
      </c>
      <c r="D78" t="s">
        <v>85</v>
      </c>
      <c r="E78" t="s">
        <v>16</v>
      </c>
      <c r="F78" t="s">
        <v>9</v>
      </c>
      <c r="H78">
        <v>77</v>
      </c>
      <c r="I78">
        <v>0.86199999999999999</v>
      </c>
      <c r="J78">
        <v>129.11799999999999</v>
      </c>
      <c r="K78">
        <v>20.812000000000001</v>
      </c>
      <c r="L78">
        <v>111</v>
      </c>
      <c r="M78">
        <v>254</v>
      </c>
      <c r="N78">
        <v>5.3739999999999997</v>
      </c>
      <c r="O78">
        <v>77</v>
      </c>
      <c r="P78">
        <v>111</v>
      </c>
      <c r="Q78">
        <v>255</v>
      </c>
    </row>
    <row r="79" spans="1:17" hidden="1" x14ac:dyDescent="0.25">
      <c r="A79">
        <v>78</v>
      </c>
      <c r="B79">
        <v>46</v>
      </c>
      <c r="C79">
        <v>2</v>
      </c>
      <c r="D79" t="s">
        <v>85</v>
      </c>
      <c r="E79" t="s">
        <v>16</v>
      </c>
      <c r="F79" t="s">
        <v>9</v>
      </c>
      <c r="H79">
        <v>78</v>
      </c>
      <c r="I79">
        <v>1.3260000000000001</v>
      </c>
      <c r="J79">
        <v>132.88</v>
      </c>
      <c r="K79">
        <v>24.826000000000001</v>
      </c>
      <c r="L79">
        <v>111</v>
      </c>
      <c r="M79">
        <v>254</v>
      </c>
      <c r="N79">
        <v>8.2650000000000006</v>
      </c>
      <c r="O79">
        <v>78</v>
      </c>
      <c r="P79">
        <v>111</v>
      </c>
      <c r="Q79">
        <v>255</v>
      </c>
    </row>
    <row r="80" spans="1:17" hidden="1" x14ac:dyDescent="0.25">
      <c r="A80">
        <v>79</v>
      </c>
      <c r="B80">
        <v>46</v>
      </c>
      <c r="C80">
        <v>3</v>
      </c>
      <c r="D80" t="s">
        <v>85</v>
      </c>
      <c r="E80" t="s">
        <v>16</v>
      </c>
      <c r="F80" t="s">
        <v>9</v>
      </c>
      <c r="H80">
        <v>79</v>
      </c>
      <c r="I80">
        <v>1.321</v>
      </c>
      <c r="J80">
        <v>140.251</v>
      </c>
      <c r="K80">
        <v>28.806999999999999</v>
      </c>
      <c r="L80">
        <v>112</v>
      </c>
      <c r="M80">
        <v>254</v>
      </c>
      <c r="N80">
        <v>8.234</v>
      </c>
      <c r="O80">
        <v>79</v>
      </c>
      <c r="P80">
        <v>111</v>
      </c>
      <c r="Q80">
        <v>255</v>
      </c>
    </row>
    <row r="81" spans="1:17" hidden="1" x14ac:dyDescent="0.25">
      <c r="A81">
        <v>80</v>
      </c>
      <c r="B81">
        <v>46</v>
      </c>
      <c r="C81">
        <v>4</v>
      </c>
      <c r="D81" t="s">
        <v>85</v>
      </c>
      <c r="E81" t="s">
        <v>16</v>
      </c>
      <c r="F81" t="s">
        <v>9</v>
      </c>
      <c r="H81">
        <v>80</v>
      </c>
      <c r="I81">
        <v>0.42099999999999999</v>
      </c>
      <c r="J81">
        <v>136.71100000000001</v>
      </c>
      <c r="K81">
        <v>23.640999999999998</v>
      </c>
      <c r="L81">
        <v>112</v>
      </c>
      <c r="M81">
        <v>254</v>
      </c>
      <c r="N81">
        <v>2.6269999999999998</v>
      </c>
      <c r="O81">
        <v>80</v>
      </c>
      <c r="P81">
        <v>111</v>
      </c>
      <c r="Q81">
        <v>255</v>
      </c>
    </row>
    <row r="82" spans="1:17" hidden="1" x14ac:dyDescent="0.25">
      <c r="A82">
        <v>81</v>
      </c>
      <c r="B82">
        <v>51</v>
      </c>
      <c r="C82">
        <v>1</v>
      </c>
      <c r="D82" t="s">
        <v>85</v>
      </c>
      <c r="E82" t="s">
        <v>20</v>
      </c>
      <c r="F82" t="s">
        <v>9</v>
      </c>
      <c r="G82" t="s">
        <v>158</v>
      </c>
      <c r="H82">
        <v>81</v>
      </c>
      <c r="I82">
        <v>1.012</v>
      </c>
      <c r="J82">
        <v>154.78</v>
      </c>
      <c r="K82">
        <v>25.709</v>
      </c>
      <c r="L82">
        <v>131</v>
      </c>
      <c r="M82">
        <v>254</v>
      </c>
      <c r="N82">
        <v>6.3109999999999999</v>
      </c>
      <c r="O82">
        <v>81</v>
      </c>
      <c r="P82">
        <v>131</v>
      </c>
      <c r="Q82">
        <v>255</v>
      </c>
    </row>
    <row r="83" spans="1:17" hidden="1" x14ac:dyDescent="0.25">
      <c r="A83">
        <v>82</v>
      </c>
      <c r="B83">
        <v>51</v>
      </c>
      <c r="C83">
        <v>2</v>
      </c>
      <c r="D83" t="s">
        <v>85</v>
      </c>
      <c r="E83" t="s">
        <v>20</v>
      </c>
      <c r="F83" t="s">
        <v>9</v>
      </c>
      <c r="G83" t="s">
        <v>158</v>
      </c>
      <c r="H83">
        <v>82</v>
      </c>
      <c r="I83">
        <v>1.121</v>
      </c>
      <c r="J83">
        <v>124.681</v>
      </c>
      <c r="K83">
        <v>23.657</v>
      </c>
      <c r="L83">
        <v>104</v>
      </c>
      <c r="M83">
        <v>254</v>
      </c>
      <c r="N83">
        <v>6.9870000000000001</v>
      </c>
      <c r="O83">
        <v>82</v>
      </c>
      <c r="P83">
        <v>103</v>
      </c>
      <c r="Q83">
        <v>255</v>
      </c>
    </row>
    <row r="84" spans="1:17" hidden="1" x14ac:dyDescent="0.25">
      <c r="A84">
        <v>83</v>
      </c>
      <c r="B84">
        <v>51</v>
      </c>
      <c r="C84">
        <v>3</v>
      </c>
      <c r="D84" t="s">
        <v>85</v>
      </c>
      <c r="E84" t="s">
        <v>20</v>
      </c>
      <c r="F84" t="s">
        <v>9</v>
      </c>
      <c r="G84" t="s">
        <v>158</v>
      </c>
      <c r="H84">
        <v>83</v>
      </c>
      <c r="I84">
        <v>1.391</v>
      </c>
      <c r="J84">
        <v>128.64699999999999</v>
      </c>
      <c r="K84">
        <v>25.937000000000001</v>
      </c>
      <c r="L84">
        <v>105</v>
      </c>
      <c r="M84">
        <v>254</v>
      </c>
      <c r="N84">
        <v>8.6709999999999994</v>
      </c>
      <c r="O84">
        <v>83</v>
      </c>
      <c r="P84">
        <v>103</v>
      </c>
      <c r="Q84">
        <v>255</v>
      </c>
    </row>
    <row r="85" spans="1:17" hidden="1" x14ac:dyDescent="0.25">
      <c r="A85">
        <v>84</v>
      </c>
      <c r="B85">
        <v>51</v>
      </c>
      <c r="C85">
        <v>4</v>
      </c>
      <c r="D85" t="s">
        <v>85</v>
      </c>
      <c r="E85" t="s">
        <v>20</v>
      </c>
      <c r="F85" t="s">
        <v>9</v>
      </c>
      <c r="G85" t="s">
        <v>158</v>
      </c>
      <c r="H85">
        <v>84</v>
      </c>
      <c r="I85">
        <v>1.103</v>
      </c>
      <c r="J85">
        <v>159.19</v>
      </c>
      <c r="K85">
        <v>28.911999999999999</v>
      </c>
      <c r="L85">
        <v>132</v>
      </c>
      <c r="M85">
        <v>254</v>
      </c>
      <c r="N85">
        <v>6.8760000000000003</v>
      </c>
      <c r="O85">
        <v>84</v>
      </c>
      <c r="P85">
        <v>129</v>
      </c>
      <c r="Q85">
        <v>255</v>
      </c>
    </row>
    <row r="86" spans="1:17" x14ac:dyDescent="0.25">
      <c r="A86">
        <v>85</v>
      </c>
      <c r="B86">
        <v>52</v>
      </c>
      <c r="C86">
        <v>1</v>
      </c>
      <c r="D86" t="s">
        <v>85</v>
      </c>
      <c r="E86" t="s">
        <v>8</v>
      </c>
      <c r="F86" t="s">
        <v>9</v>
      </c>
      <c r="G86" s="7" t="s">
        <v>158</v>
      </c>
      <c r="H86">
        <v>85</v>
      </c>
      <c r="I86">
        <v>2.5209999999999999</v>
      </c>
      <c r="J86">
        <v>116.977</v>
      </c>
      <c r="K86">
        <v>23.954999999999998</v>
      </c>
      <c r="L86">
        <v>95</v>
      </c>
      <c r="M86">
        <v>254</v>
      </c>
      <c r="N86">
        <v>15.715</v>
      </c>
      <c r="O86">
        <v>85</v>
      </c>
      <c r="P86">
        <v>93</v>
      </c>
      <c r="Q86">
        <v>255</v>
      </c>
    </row>
    <row r="87" spans="1:17" x14ac:dyDescent="0.25">
      <c r="A87">
        <v>86</v>
      </c>
      <c r="B87">
        <v>52</v>
      </c>
      <c r="C87">
        <v>2</v>
      </c>
      <c r="D87" t="s">
        <v>85</v>
      </c>
      <c r="E87" t="s">
        <v>8</v>
      </c>
      <c r="F87" t="s">
        <v>9</v>
      </c>
      <c r="G87" s="7" t="s">
        <v>158</v>
      </c>
      <c r="H87">
        <v>86</v>
      </c>
      <c r="I87">
        <v>1.6919999999999999</v>
      </c>
      <c r="J87">
        <v>114.93</v>
      </c>
      <c r="K87">
        <v>21.132000000000001</v>
      </c>
      <c r="L87">
        <v>96</v>
      </c>
      <c r="M87">
        <v>254</v>
      </c>
      <c r="N87">
        <v>10.55</v>
      </c>
      <c r="O87">
        <v>86</v>
      </c>
      <c r="P87">
        <v>93</v>
      </c>
      <c r="Q87">
        <v>255</v>
      </c>
    </row>
    <row r="88" spans="1:17" x14ac:dyDescent="0.25">
      <c r="A88">
        <v>87</v>
      </c>
      <c r="B88">
        <v>52</v>
      </c>
      <c r="C88">
        <v>3</v>
      </c>
      <c r="D88" t="s">
        <v>85</v>
      </c>
      <c r="E88" t="s">
        <v>8</v>
      </c>
      <c r="F88" t="s">
        <v>9</v>
      </c>
      <c r="G88" s="7" t="s">
        <v>158</v>
      </c>
      <c r="H88">
        <v>87</v>
      </c>
      <c r="I88">
        <v>1.506</v>
      </c>
      <c r="J88">
        <v>107.645</v>
      </c>
      <c r="K88">
        <v>20.007000000000001</v>
      </c>
      <c r="L88">
        <v>93</v>
      </c>
      <c r="M88">
        <v>254</v>
      </c>
      <c r="N88">
        <v>9.391</v>
      </c>
      <c r="O88">
        <v>87</v>
      </c>
      <c r="P88">
        <v>93</v>
      </c>
      <c r="Q88">
        <v>255</v>
      </c>
    </row>
    <row r="89" spans="1:17" x14ac:dyDescent="0.25">
      <c r="A89">
        <v>88</v>
      </c>
      <c r="B89">
        <v>52</v>
      </c>
      <c r="C89">
        <v>4</v>
      </c>
      <c r="D89" t="s">
        <v>85</v>
      </c>
      <c r="E89" t="s">
        <v>8</v>
      </c>
      <c r="F89" t="s">
        <v>9</v>
      </c>
      <c r="G89" s="7" t="s">
        <v>158</v>
      </c>
      <c r="H89">
        <v>88</v>
      </c>
      <c r="I89">
        <v>0.998</v>
      </c>
      <c r="J89">
        <v>115.928</v>
      </c>
      <c r="K89">
        <v>24.303999999999998</v>
      </c>
      <c r="L89">
        <v>95</v>
      </c>
      <c r="M89">
        <v>254</v>
      </c>
      <c r="N89">
        <v>6.2240000000000002</v>
      </c>
      <c r="O89">
        <v>88</v>
      </c>
      <c r="P89">
        <v>93</v>
      </c>
      <c r="Q89">
        <v>255</v>
      </c>
    </row>
    <row r="90" spans="1:17" hidden="1" x14ac:dyDescent="0.25">
      <c r="A90">
        <v>89</v>
      </c>
      <c r="B90">
        <v>57</v>
      </c>
      <c r="C90">
        <v>1</v>
      </c>
      <c r="D90" t="s">
        <v>85</v>
      </c>
      <c r="E90" t="s">
        <v>16</v>
      </c>
      <c r="F90" t="s">
        <v>9</v>
      </c>
      <c r="H90">
        <v>89</v>
      </c>
      <c r="I90">
        <v>2.0249999999999999</v>
      </c>
      <c r="J90">
        <v>115.11499999999999</v>
      </c>
      <c r="K90">
        <v>22.977</v>
      </c>
      <c r="L90">
        <v>94</v>
      </c>
      <c r="M90">
        <v>254</v>
      </c>
      <c r="N90">
        <v>12.625</v>
      </c>
      <c r="O90">
        <v>89</v>
      </c>
      <c r="P90">
        <v>93</v>
      </c>
      <c r="Q90">
        <v>255</v>
      </c>
    </row>
    <row r="91" spans="1:17" hidden="1" x14ac:dyDescent="0.25">
      <c r="A91">
        <v>90</v>
      </c>
      <c r="B91">
        <v>57</v>
      </c>
      <c r="C91">
        <v>2</v>
      </c>
      <c r="D91" t="s">
        <v>85</v>
      </c>
      <c r="E91" t="s">
        <v>16</v>
      </c>
      <c r="F91" t="s">
        <v>9</v>
      </c>
      <c r="H91">
        <v>90</v>
      </c>
      <c r="I91">
        <v>0.91300000000000003</v>
      </c>
      <c r="J91">
        <v>110.965</v>
      </c>
      <c r="K91">
        <v>21.033999999999999</v>
      </c>
      <c r="L91">
        <v>93</v>
      </c>
      <c r="M91">
        <v>254</v>
      </c>
      <c r="N91">
        <v>5.6929999999999996</v>
      </c>
      <c r="O91">
        <v>90</v>
      </c>
      <c r="P91">
        <v>93</v>
      </c>
      <c r="Q91">
        <v>255</v>
      </c>
    </row>
    <row r="92" spans="1:17" hidden="1" x14ac:dyDescent="0.25">
      <c r="A92">
        <v>91</v>
      </c>
      <c r="B92">
        <v>57</v>
      </c>
      <c r="C92">
        <v>3</v>
      </c>
      <c r="D92" t="s">
        <v>85</v>
      </c>
      <c r="E92" t="s">
        <v>16</v>
      </c>
      <c r="F92" t="s">
        <v>9</v>
      </c>
      <c r="H92">
        <v>91</v>
      </c>
      <c r="I92">
        <v>0.64400000000000002</v>
      </c>
      <c r="J92">
        <v>130.14099999999999</v>
      </c>
      <c r="K92">
        <v>23.417000000000002</v>
      </c>
      <c r="L92">
        <v>110</v>
      </c>
      <c r="M92">
        <v>254</v>
      </c>
      <c r="N92">
        <v>4.016</v>
      </c>
      <c r="O92">
        <v>91</v>
      </c>
      <c r="P92">
        <v>108</v>
      </c>
      <c r="Q92">
        <v>255</v>
      </c>
    </row>
    <row r="93" spans="1:17" hidden="1" x14ac:dyDescent="0.25">
      <c r="A93">
        <v>92</v>
      </c>
      <c r="B93">
        <v>67</v>
      </c>
      <c r="C93">
        <v>1</v>
      </c>
      <c r="D93" t="s">
        <v>85</v>
      </c>
      <c r="E93" t="s">
        <v>20</v>
      </c>
      <c r="F93" t="s">
        <v>9</v>
      </c>
      <c r="G93" t="s">
        <v>158</v>
      </c>
      <c r="H93">
        <v>92</v>
      </c>
      <c r="I93">
        <v>1.657</v>
      </c>
      <c r="J93">
        <v>134.881</v>
      </c>
      <c r="K93">
        <v>28.047000000000001</v>
      </c>
      <c r="L93">
        <v>108</v>
      </c>
      <c r="M93">
        <v>254</v>
      </c>
      <c r="N93">
        <v>10.331</v>
      </c>
      <c r="O93">
        <v>92</v>
      </c>
      <c r="P93">
        <v>108</v>
      </c>
      <c r="Q93">
        <v>255</v>
      </c>
    </row>
    <row r="94" spans="1:17" hidden="1" x14ac:dyDescent="0.25">
      <c r="A94">
        <v>93</v>
      </c>
      <c r="B94">
        <v>67</v>
      </c>
      <c r="C94">
        <v>2</v>
      </c>
      <c r="D94" t="s">
        <v>85</v>
      </c>
      <c r="E94" t="s">
        <v>20</v>
      </c>
      <c r="F94" t="s">
        <v>9</v>
      </c>
      <c r="G94" t="s">
        <v>158</v>
      </c>
      <c r="H94">
        <v>93</v>
      </c>
      <c r="I94">
        <v>0.72499999999999998</v>
      </c>
      <c r="J94">
        <v>132.392</v>
      </c>
      <c r="K94">
        <v>24.86</v>
      </c>
      <c r="L94">
        <v>109</v>
      </c>
      <c r="M94">
        <v>254</v>
      </c>
      <c r="N94">
        <v>4.5190000000000001</v>
      </c>
      <c r="O94">
        <v>93</v>
      </c>
      <c r="P94">
        <v>108</v>
      </c>
      <c r="Q94">
        <v>255</v>
      </c>
    </row>
    <row r="95" spans="1:17" hidden="1" x14ac:dyDescent="0.25">
      <c r="A95">
        <v>94</v>
      </c>
      <c r="B95">
        <v>67</v>
      </c>
      <c r="C95">
        <v>3</v>
      </c>
      <c r="D95" t="s">
        <v>85</v>
      </c>
      <c r="E95" t="s">
        <v>20</v>
      </c>
      <c r="F95" t="s">
        <v>9</v>
      </c>
      <c r="G95" t="s">
        <v>158</v>
      </c>
      <c r="H95">
        <v>94</v>
      </c>
      <c r="I95">
        <v>0.36799999999999999</v>
      </c>
      <c r="J95">
        <v>127.75</v>
      </c>
      <c r="K95">
        <v>18.654</v>
      </c>
      <c r="L95">
        <v>110</v>
      </c>
      <c r="M95">
        <v>254</v>
      </c>
      <c r="N95">
        <v>2.2949999999999999</v>
      </c>
      <c r="O95">
        <v>94</v>
      </c>
      <c r="P95">
        <v>108</v>
      </c>
      <c r="Q95">
        <v>255</v>
      </c>
    </row>
    <row r="96" spans="1:17" hidden="1" x14ac:dyDescent="0.25">
      <c r="A96">
        <v>95</v>
      </c>
      <c r="B96">
        <v>67</v>
      </c>
      <c r="C96">
        <v>4</v>
      </c>
      <c r="D96" t="s">
        <v>85</v>
      </c>
      <c r="E96" t="s">
        <v>20</v>
      </c>
      <c r="F96" t="s">
        <v>9</v>
      </c>
      <c r="G96" t="s">
        <v>158</v>
      </c>
      <c r="H96">
        <v>95</v>
      </c>
      <c r="I96">
        <v>0.71899999999999997</v>
      </c>
      <c r="J96">
        <v>133.10900000000001</v>
      </c>
      <c r="K96">
        <v>24.8</v>
      </c>
      <c r="L96">
        <v>109</v>
      </c>
      <c r="M96">
        <v>254</v>
      </c>
      <c r="N96">
        <v>4.4800000000000004</v>
      </c>
      <c r="O96">
        <v>95</v>
      </c>
      <c r="P96">
        <v>108</v>
      </c>
      <c r="Q96">
        <v>255</v>
      </c>
    </row>
    <row r="97" spans="1:17" hidden="1" x14ac:dyDescent="0.25">
      <c r="A97" s="5">
        <v>96</v>
      </c>
      <c r="B97" s="5">
        <v>70</v>
      </c>
      <c r="C97" s="5"/>
      <c r="D97" s="5" t="s">
        <v>85</v>
      </c>
      <c r="E97" s="5" t="s">
        <v>20</v>
      </c>
      <c r="F97" s="5" t="s">
        <v>9</v>
      </c>
      <c r="G97" t="s">
        <v>158</v>
      </c>
      <c r="H97">
        <v>96</v>
      </c>
      <c r="I97">
        <v>0.81299999999999994</v>
      </c>
      <c r="J97">
        <v>130.524</v>
      </c>
      <c r="K97">
        <v>24.529</v>
      </c>
      <c r="L97">
        <v>109</v>
      </c>
      <c r="M97">
        <v>254</v>
      </c>
      <c r="N97">
        <v>5.0670000000000002</v>
      </c>
      <c r="O97">
        <v>96</v>
      </c>
      <c r="P97">
        <v>108</v>
      </c>
      <c r="Q97">
        <v>255</v>
      </c>
    </row>
    <row r="98" spans="1:17" hidden="1" x14ac:dyDescent="0.25">
      <c r="A98" s="5">
        <v>97</v>
      </c>
      <c r="B98" s="5">
        <v>70</v>
      </c>
      <c r="C98" s="5"/>
      <c r="D98" s="5" t="s">
        <v>85</v>
      </c>
      <c r="E98" s="5" t="s">
        <v>20</v>
      </c>
      <c r="F98" s="5" t="s">
        <v>9</v>
      </c>
      <c r="G98" t="s">
        <v>158</v>
      </c>
      <c r="H98">
        <v>97</v>
      </c>
      <c r="I98">
        <v>1.7290000000000001</v>
      </c>
      <c r="J98">
        <v>108.842</v>
      </c>
      <c r="K98">
        <v>22.123000000000001</v>
      </c>
      <c r="L98">
        <v>88</v>
      </c>
      <c r="M98">
        <v>254</v>
      </c>
      <c r="N98">
        <v>10.781000000000001</v>
      </c>
      <c r="O98">
        <v>97</v>
      </c>
      <c r="P98">
        <v>87</v>
      </c>
      <c r="Q98">
        <v>255</v>
      </c>
    </row>
    <row r="99" spans="1:17" hidden="1" x14ac:dyDescent="0.25">
      <c r="A99" s="5">
        <v>98</v>
      </c>
      <c r="B99" s="5">
        <v>70</v>
      </c>
      <c r="C99" s="5"/>
      <c r="D99" s="5" t="s">
        <v>85</v>
      </c>
      <c r="E99" s="5" t="s">
        <v>20</v>
      </c>
      <c r="F99" s="5" t="s">
        <v>9</v>
      </c>
      <c r="G99" t="s">
        <v>158</v>
      </c>
      <c r="H99">
        <v>98</v>
      </c>
      <c r="I99">
        <v>2.7120000000000002</v>
      </c>
      <c r="J99">
        <v>114.837</v>
      </c>
      <c r="K99">
        <v>24.898</v>
      </c>
      <c r="L99">
        <v>93</v>
      </c>
      <c r="M99">
        <v>254</v>
      </c>
      <c r="N99">
        <v>16.908000000000001</v>
      </c>
      <c r="O99">
        <v>98</v>
      </c>
      <c r="P99">
        <v>93</v>
      </c>
      <c r="Q99">
        <v>255</v>
      </c>
    </row>
    <row r="100" spans="1:17" hidden="1" x14ac:dyDescent="0.25">
      <c r="A100">
        <v>99</v>
      </c>
      <c r="B100">
        <v>161</v>
      </c>
      <c r="D100" t="s">
        <v>85</v>
      </c>
      <c r="E100" t="s">
        <v>20</v>
      </c>
      <c r="F100" t="s">
        <v>9</v>
      </c>
      <c r="G100" t="s">
        <v>158</v>
      </c>
      <c r="H100">
        <v>99</v>
      </c>
      <c r="I100">
        <v>2.5129999999999999</v>
      </c>
      <c r="J100">
        <v>114.134</v>
      </c>
      <c r="K100">
        <v>24.312000000000001</v>
      </c>
      <c r="L100">
        <v>94</v>
      </c>
      <c r="M100">
        <v>254</v>
      </c>
      <c r="N100">
        <v>15.67</v>
      </c>
      <c r="O100">
        <v>99</v>
      </c>
      <c r="P100">
        <v>93</v>
      </c>
      <c r="Q100">
        <v>255</v>
      </c>
    </row>
    <row r="101" spans="1:17" hidden="1" x14ac:dyDescent="0.25">
      <c r="A101">
        <v>100</v>
      </c>
      <c r="B101">
        <v>161</v>
      </c>
      <c r="D101" t="s">
        <v>85</v>
      </c>
      <c r="E101" t="s">
        <v>20</v>
      </c>
      <c r="F101" t="s">
        <v>9</v>
      </c>
      <c r="G101" t="s">
        <v>158</v>
      </c>
      <c r="H101">
        <v>100</v>
      </c>
      <c r="I101">
        <v>0.92</v>
      </c>
      <c r="J101">
        <v>142.88900000000001</v>
      </c>
      <c r="K101">
        <v>25.085000000000001</v>
      </c>
      <c r="L101">
        <v>121</v>
      </c>
      <c r="M101">
        <v>254</v>
      </c>
      <c r="N101">
        <v>5.7359999999999998</v>
      </c>
      <c r="O101">
        <v>100</v>
      </c>
      <c r="P101">
        <v>117</v>
      </c>
      <c r="Q101">
        <v>255</v>
      </c>
    </row>
    <row r="102" spans="1:17" hidden="1" x14ac:dyDescent="0.25">
      <c r="A102">
        <v>101</v>
      </c>
      <c r="B102">
        <v>161</v>
      </c>
      <c r="D102" t="s">
        <v>85</v>
      </c>
      <c r="E102" t="s">
        <v>20</v>
      </c>
      <c r="F102" t="s">
        <v>9</v>
      </c>
      <c r="G102" t="s">
        <v>158</v>
      </c>
      <c r="H102">
        <v>101</v>
      </c>
      <c r="I102">
        <v>0.26900000000000002</v>
      </c>
      <c r="J102">
        <v>146.28100000000001</v>
      </c>
      <c r="K102">
        <v>28.024000000000001</v>
      </c>
      <c r="L102">
        <v>117</v>
      </c>
      <c r="M102">
        <v>254</v>
      </c>
      <c r="N102">
        <v>1.6779999999999999</v>
      </c>
      <c r="O102">
        <v>101</v>
      </c>
      <c r="P102">
        <v>117</v>
      </c>
      <c r="Q102">
        <v>255</v>
      </c>
    </row>
    <row r="103" spans="1:17" hidden="1" x14ac:dyDescent="0.25">
      <c r="A103">
        <v>102</v>
      </c>
      <c r="B103">
        <v>161</v>
      </c>
      <c r="D103" t="s">
        <v>85</v>
      </c>
      <c r="E103" t="s">
        <v>20</v>
      </c>
      <c r="F103" t="s">
        <v>9</v>
      </c>
      <c r="G103" t="s">
        <v>158</v>
      </c>
      <c r="H103">
        <v>102</v>
      </c>
      <c r="I103">
        <v>0.83</v>
      </c>
      <c r="J103">
        <v>141.14400000000001</v>
      </c>
      <c r="K103">
        <v>23.738</v>
      </c>
      <c r="L103">
        <v>117</v>
      </c>
      <c r="M103">
        <v>254</v>
      </c>
      <c r="N103">
        <v>5.1760000000000002</v>
      </c>
      <c r="O103">
        <v>102</v>
      </c>
      <c r="P103">
        <v>117</v>
      </c>
      <c r="Q103">
        <v>255</v>
      </c>
    </row>
    <row r="104" spans="1:17" s="3" customFormat="1" hidden="1" x14ac:dyDescent="0.25">
      <c r="A104" s="3">
        <v>103</v>
      </c>
      <c r="B104" s="3">
        <v>161</v>
      </c>
      <c r="D104" s="3" t="s">
        <v>85</v>
      </c>
      <c r="E104" s="3" t="s">
        <v>20</v>
      </c>
      <c r="F104" s="3" t="s">
        <v>9</v>
      </c>
      <c r="H104" s="3">
        <v>103</v>
      </c>
      <c r="I104" s="3">
        <v>0.54600000000000004</v>
      </c>
      <c r="J104" s="3">
        <v>185.434</v>
      </c>
      <c r="K104" s="3">
        <v>15.868</v>
      </c>
      <c r="L104" s="3">
        <v>174</v>
      </c>
      <c r="M104" s="3">
        <v>254</v>
      </c>
      <c r="N104" s="3">
        <v>3.4049999999999998</v>
      </c>
      <c r="O104" s="3">
        <v>103</v>
      </c>
      <c r="P104" s="3">
        <v>168</v>
      </c>
      <c r="Q104" s="3">
        <v>255</v>
      </c>
    </row>
    <row r="105" spans="1:17" hidden="1" x14ac:dyDescent="0.25">
      <c r="A105">
        <v>104</v>
      </c>
      <c r="B105">
        <v>211</v>
      </c>
      <c r="C105">
        <v>1</v>
      </c>
      <c r="D105" t="s">
        <v>85</v>
      </c>
      <c r="E105" t="s">
        <v>16</v>
      </c>
      <c r="F105" t="s">
        <v>9</v>
      </c>
      <c r="H105">
        <v>104</v>
      </c>
      <c r="I105">
        <v>0.71199999999999997</v>
      </c>
      <c r="J105">
        <v>138.684</v>
      </c>
      <c r="K105">
        <v>23.716999999999999</v>
      </c>
      <c r="L105">
        <v>117</v>
      </c>
      <c r="M105">
        <v>254</v>
      </c>
      <c r="N105">
        <v>4.4400000000000004</v>
      </c>
      <c r="O105">
        <v>104</v>
      </c>
      <c r="P105">
        <v>114</v>
      </c>
      <c r="Q105">
        <v>255</v>
      </c>
    </row>
    <row r="106" spans="1:17" hidden="1" x14ac:dyDescent="0.25">
      <c r="A106">
        <v>105</v>
      </c>
      <c r="B106">
        <v>211</v>
      </c>
      <c r="C106">
        <v>2</v>
      </c>
      <c r="D106" t="s">
        <v>85</v>
      </c>
      <c r="E106" t="s">
        <v>16</v>
      </c>
      <c r="F106" t="s">
        <v>9</v>
      </c>
      <c r="H106">
        <v>105</v>
      </c>
      <c r="I106">
        <v>1.1910000000000001</v>
      </c>
      <c r="J106">
        <v>182.892</v>
      </c>
      <c r="K106">
        <v>27.798999999999999</v>
      </c>
      <c r="L106">
        <v>155</v>
      </c>
      <c r="M106">
        <v>254</v>
      </c>
      <c r="N106">
        <v>7.4249999999999998</v>
      </c>
      <c r="O106">
        <v>105</v>
      </c>
      <c r="P106">
        <v>152</v>
      </c>
      <c r="Q106">
        <v>255</v>
      </c>
    </row>
    <row r="107" spans="1:17" hidden="1" x14ac:dyDescent="0.25">
      <c r="A107">
        <v>106</v>
      </c>
      <c r="B107">
        <v>211</v>
      </c>
      <c r="C107">
        <v>3</v>
      </c>
      <c r="D107" t="s">
        <v>85</v>
      </c>
      <c r="E107" t="s">
        <v>16</v>
      </c>
      <c r="F107" t="s">
        <v>9</v>
      </c>
      <c r="H107">
        <v>106</v>
      </c>
      <c r="I107">
        <v>1.4790000000000001</v>
      </c>
      <c r="J107">
        <v>129.17099999999999</v>
      </c>
      <c r="K107">
        <v>22.677</v>
      </c>
      <c r="L107">
        <v>109</v>
      </c>
      <c r="M107">
        <v>254</v>
      </c>
      <c r="N107">
        <v>9.2189999999999994</v>
      </c>
      <c r="O107">
        <v>106</v>
      </c>
      <c r="P107">
        <v>106</v>
      </c>
      <c r="Q107">
        <v>255</v>
      </c>
    </row>
    <row r="108" spans="1:17" hidden="1" x14ac:dyDescent="0.25">
      <c r="A108">
        <v>107</v>
      </c>
      <c r="B108">
        <v>211</v>
      </c>
      <c r="C108">
        <v>4</v>
      </c>
      <c r="D108" t="s">
        <v>85</v>
      </c>
      <c r="E108" t="s">
        <v>16</v>
      </c>
      <c r="F108" t="s">
        <v>9</v>
      </c>
      <c r="H108">
        <v>107</v>
      </c>
      <c r="I108">
        <v>1.03</v>
      </c>
      <c r="J108">
        <v>151.47300000000001</v>
      </c>
      <c r="K108">
        <v>25.866</v>
      </c>
      <c r="L108">
        <v>130</v>
      </c>
      <c r="M108">
        <v>254</v>
      </c>
      <c r="N108">
        <v>6.4240000000000004</v>
      </c>
      <c r="O108">
        <v>107</v>
      </c>
      <c r="P108">
        <v>126</v>
      </c>
      <c r="Q108">
        <v>255</v>
      </c>
    </row>
    <row r="109" spans="1:17" hidden="1" x14ac:dyDescent="0.25">
      <c r="A109">
        <v>108</v>
      </c>
      <c r="B109">
        <v>212</v>
      </c>
      <c r="C109">
        <v>1</v>
      </c>
      <c r="D109" t="s">
        <v>85</v>
      </c>
      <c r="E109" t="s">
        <v>20</v>
      </c>
      <c r="F109" t="s">
        <v>9</v>
      </c>
      <c r="G109" s="7" t="s">
        <v>159</v>
      </c>
      <c r="H109">
        <v>108</v>
      </c>
      <c r="I109">
        <v>8.5999999999999993E-2</v>
      </c>
      <c r="J109">
        <v>156.49799999999999</v>
      </c>
      <c r="K109">
        <v>31.632000000000001</v>
      </c>
      <c r="L109">
        <v>128</v>
      </c>
      <c r="M109">
        <v>254</v>
      </c>
      <c r="N109">
        <v>0.53900000000000003</v>
      </c>
      <c r="O109">
        <v>108</v>
      </c>
      <c r="P109">
        <v>126</v>
      </c>
      <c r="Q109">
        <v>255</v>
      </c>
    </row>
    <row r="110" spans="1:17" hidden="1" x14ac:dyDescent="0.25">
      <c r="A110">
        <v>109</v>
      </c>
      <c r="B110">
        <v>212</v>
      </c>
      <c r="C110">
        <v>2</v>
      </c>
      <c r="D110" t="s">
        <v>85</v>
      </c>
      <c r="E110" t="s">
        <v>20</v>
      </c>
      <c r="F110" t="s">
        <v>9</v>
      </c>
      <c r="G110" s="7" t="s">
        <v>159</v>
      </c>
      <c r="H110">
        <v>109</v>
      </c>
      <c r="I110">
        <v>1.173</v>
      </c>
      <c r="J110">
        <v>160.79599999999999</v>
      </c>
      <c r="K110">
        <v>33.198999999999998</v>
      </c>
      <c r="L110">
        <v>126</v>
      </c>
      <c r="M110">
        <v>254</v>
      </c>
      <c r="N110">
        <v>7.3159999999999998</v>
      </c>
      <c r="O110">
        <v>109</v>
      </c>
      <c r="P110">
        <v>126</v>
      </c>
      <c r="Q110">
        <v>255</v>
      </c>
    </row>
    <row r="111" spans="1:17" hidden="1" x14ac:dyDescent="0.25">
      <c r="A111">
        <v>110</v>
      </c>
      <c r="B111">
        <v>212</v>
      </c>
      <c r="C111">
        <v>3</v>
      </c>
      <c r="D111" t="s">
        <v>85</v>
      </c>
      <c r="E111" t="s">
        <v>20</v>
      </c>
      <c r="F111" t="s">
        <v>9</v>
      </c>
      <c r="G111" s="7" t="s">
        <v>159</v>
      </c>
      <c r="H111">
        <v>110</v>
      </c>
      <c r="I111">
        <v>2.218</v>
      </c>
      <c r="J111">
        <v>107.895</v>
      </c>
      <c r="K111">
        <v>24.814</v>
      </c>
      <c r="L111">
        <v>84</v>
      </c>
      <c r="M111">
        <v>254</v>
      </c>
      <c r="N111">
        <v>13.829000000000001</v>
      </c>
      <c r="O111">
        <v>110</v>
      </c>
      <c r="P111">
        <v>83</v>
      </c>
      <c r="Q111">
        <v>255</v>
      </c>
    </row>
    <row r="112" spans="1:17" hidden="1" x14ac:dyDescent="0.25">
      <c r="A112">
        <v>111</v>
      </c>
      <c r="B112">
        <v>212</v>
      </c>
      <c r="C112">
        <v>4</v>
      </c>
      <c r="D112" t="s">
        <v>85</v>
      </c>
      <c r="E112" t="s">
        <v>20</v>
      </c>
      <c r="F112" t="s">
        <v>9</v>
      </c>
      <c r="G112" s="7" t="s">
        <v>159</v>
      </c>
      <c r="H112">
        <v>111</v>
      </c>
      <c r="I112">
        <v>0.95699999999999996</v>
      </c>
      <c r="J112">
        <v>135.03</v>
      </c>
      <c r="K112">
        <v>26.149000000000001</v>
      </c>
      <c r="L112">
        <v>110</v>
      </c>
      <c r="M112">
        <v>254</v>
      </c>
      <c r="N112">
        <v>5.9649999999999999</v>
      </c>
      <c r="O112">
        <v>111</v>
      </c>
      <c r="P112">
        <v>109</v>
      </c>
      <c r="Q112">
        <v>255</v>
      </c>
    </row>
    <row r="113" spans="1:17" x14ac:dyDescent="0.25">
      <c r="A113">
        <v>112</v>
      </c>
      <c r="B113">
        <v>215</v>
      </c>
      <c r="C113">
        <v>1</v>
      </c>
      <c r="D113" t="s">
        <v>85</v>
      </c>
      <c r="E113" t="s">
        <v>8</v>
      </c>
      <c r="F113" t="s">
        <v>9</v>
      </c>
      <c r="G113" s="7" t="s">
        <v>159</v>
      </c>
      <c r="H113">
        <v>112</v>
      </c>
      <c r="I113">
        <v>0.58299999999999996</v>
      </c>
      <c r="J113">
        <v>128.845</v>
      </c>
      <c r="K113">
        <v>21.283999999999999</v>
      </c>
      <c r="L113">
        <v>109</v>
      </c>
      <c r="M113">
        <v>254</v>
      </c>
      <c r="N113">
        <v>3.637</v>
      </c>
      <c r="O113">
        <v>112</v>
      </c>
      <c r="P113">
        <v>109</v>
      </c>
      <c r="Q113">
        <v>255</v>
      </c>
    </row>
    <row r="114" spans="1:17" x14ac:dyDescent="0.25">
      <c r="A114">
        <v>113</v>
      </c>
      <c r="B114">
        <v>215</v>
      </c>
      <c r="C114">
        <v>2</v>
      </c>
      <c r="D114" t="s">
        <v>85</v>
      </c>
      <c r="E114" t="s">
        <v>8</v>
      </c>
      <c r="F114" t="s">
        <v>9</v>
      </c>
      <c r="G114" s="7" t="s">
        <v>159</v>
      </c>
      <c r="H114">
        <v>113</v>
      </c>
      <c r="I114">
        <v>0.94499999999999995</v>
      </c>
      <c r="J114">
        <v>149.13399999999999</v>
      </c>
      <c r="K114">
        <v>25.498000000000001</v>
      </c>
      <c r="L114">
        <v>126</v>
      </c>
      <c r="M114">
        <v>254</v>
      </c>
      <c r="N114">
        <v>5.8940000000000001</v>
      </c>
      <c r="O114">
        <v>113</v>
      </c>
      <c r="P114">
        <v>123</v>
      </c>
      <c r="Q114">
        <v>255</v>
      </c>
    </row>
    <row r="115" spans="1:17" x14ac:dyDescent="0.25">
      <c r="A115">
        <v>114</v>
      </c>
      <c r="B115">
        <v>215</v>
      </c>
      <c r="C115">
        <v>3</v>
      </c>
      <c r="D115" t="s">
        <v>85</v>
      </c>
      <c r="E115" t="s">
        <v>8</v>
      </c>
      <c r="F115" t="s">
        <v>9</v>
      </c>
      <c r="G115" s="7" t="s">
        <v>159</v>
      </c>
      <c r="H115">
        <v>114</v>
      </c>
      <c r="I115">
        <v>2.1379999999999999</v>
      </c>
      <c r="J115">
        <v>88.289000000000001</v>
      </c>
      <c r="K115">
        <v>17.981999999999999</v>
      </c>
      <c r="L115">
        <v>73</v>
      </c>
      <c r="M115">
        <v>254</v>
      </c>
      <c r="N115">
        <v>13.329000000000001</v>
      </c>
      <c r="O115">
        <v>114</v>
      </c>
      <c r="P115">
        <v>73</v>
      </c>
      <c r="Q115">
        <v>255</v>
      </c>
    </row>
    <row r="116" spans="1:17" x14ac:dyDescent="0.25">
      <c r="A116">
        <v>115</v>
      </c>
      <c r="B116">
        <v>215</v>
      </c>
      <c r="C116">
        <v>4</v>
      </c>
      <c r="D116" t="s">
        <v>85</v>
      </c>
      <c r="E116" t="s">
        <v>8</v>
      </c>
      <c r="F116" t="s">
        <v>9</v>
      </c>
      <c r="G116" s="7" t="s">
        <v>159</v>
      </c>
      <c r="H116">
        <v>115</v>
      </c>
      <c r="I116">
        <v>1.113</v>
      </c>
      <c r="J116">
        <v>148.06200000000001</v>
      </c>
      <c r="K116">
        <v>22.766999999999999</v>
      </c>
      <c r="L116">
        <v>127</v>
      </c>
      <c r="M116">
        <v>254</v>
      </c>
      <c r="N116">
        <v>6.9379999999999997</v>
      </c>
      <c r="O116">
        <v>115</v>
      </c>
      <c r="P116">
        <v>126</v>
      </c>
      <c r="Q116">
        <v>255</v>
      </c>
    </row>
    <row r="117" spans="1:17" hidden="1" x14ac:dyDescent="0.25">
      <c r="A117">
        <v>116</v>
      </c>
      <c r="B117">
        <v>230</v>
      </c>
      <c r="C117">
        <v>1</v>
      </c>
      <c r="D117" t="s">
        <v>85</v>
      </c>
      <c r="E117" t="s">
        <v>20</v>
      </c>
      <c r="F117" t="s">
        <v>9</v>
      </c>
      <c r="G117" s="7" t="s">
        <v>159</v>
      </c>
      <c r="H117">
        <v>116</v>
      </c>
      <c r="I117">
        <v>2.5110000000000001</v>
      </c>
      <c r="J117">
        <v>102.998</v>
      </c>
      <c r="K117">
        <v>19.794</v>
      </c>
      <c r="L117">
        <v>87</v>
      </c>
      <c r="M117">
        <v>254</v>
      </c>
      <c r="N117">
        <v>15.654999999999999</v>
      </c>
      <c r="O117">
        <v>116</v>
      </c>
      <c r="P117">
        <v>85</v>
      </c>
      <c r="Q117">
        <v>255</v>
      </c>
    </row>
    <row r="118" spans="1:17" s="3" customFormat="1" hidden="1" x14ac:dyDescent="0.25">
      <c r="A118" s="3">
        <v>117</v>
      </c>
      <c r="B118" s="3">
        <v>230</v>
      </c>
      <c r="C118" s="3">
        <v>2</v>
      </c>
      <c r="D118" s="3" t="s">
        <v>85</v>
      </c>
      <c r="E118" s="3" t="s">
        <v>20</v>
      </c>
      <c r="F118" s="3" t="s">
        <v>9</v>
      </c>
      <c r="G118" s="3" t="s">
        <v>159</v>
      </c>
      <c r="H118" s="3">
        <v>117</v>
      </c>
      <c r="I118" s="3">
        <v>1.35</v>
      </c>
      <c r="J118" s="3">
        <v>134.44800000000001</v>
      </c>
      <c r="K118" s="3">
        <v>16.625</v>
      </c>
      <c r="L118" s="3">
        <v>122</v>
      </c>
      <c r="M118" s="3">
        <v>254</v>
      </c>
      <c r="N118" s="3">
        <v>8.4169999999999998</v>
      </c>
      <c r="O118" s="3">
        <v>117</v>
      </c>
      <c r="P118" s="3">
        <v>115</v>
      </c>
      <c r="Q118" s="3">
        <v>255</v>
      </c>
    </row>
    <row r="119" spans="1:17" hidden="1" x14ac:dyDescent="0.25">
      <c r="A119">
        <v>118</v>
      </c>
      <c r="B119">
        <v>231</v>
      </c>
      <c r="C119">
        <v>1</v>
      </c>
      <c r="D119" t="s">
        <v>85</v>
      </c>
      <c r="E119" t="s">
        <v>20</v>
      </c>
      <c r="F119" t="s">
        <v>9</v>
      </c>
      <c r="G119" s="7" t="s">
        <v>159</v>
      </c>
      <c r="H119">
        <v>118</v>
      </c>
      <c r="I119">
        <v>2.0299999999999998</v>
      </c>
      <c r="J119">
        <v>132.27099999999999</v>
      </c>
      <c r="K119">
        <v>22.141999999999999</v>
      </c>
      <c r="L119">
        <v>116</v>
      </c>
      <c r="M119">
        <v>254</v>
      </c>
      <c r="N119">
        <v>12.654999999999999</v>
      </c>
      <c r="O119">
        <v>118</v>
      </c>
      <c r="P119">
        <v>115</v>
      </c>
      <c r="Q119">
        <v>255</v>
      </c>
    </row>
    <row r="120" spans="1:17" hidden="1" x14ac:dyDescent="0.25">
      <c r="A120">
        <v>119</v>
      </c>
      <c r="B120">
        <v>231</v>
      </c>
      <c r="C120">
        <v>1</v>
      </c>
      <c r="D120" t="s">
        <v>85</v>
      </c>
      <c r="E120" t="s">
        <v>20</v>
      </c>
      <c r="F120" t="s">
        <v>9</v>
      </c>
      <c r="G120" s="7" t="s">
        <v>159</v>
      </c>
      <c r="H120">
        <v>119</v>
      </c>
      <c r="I120">
        <v>0.47599999999999998</v>
      </c>
      <c r="J120">
        <v>166.93299999999999</v>
      </c>
      <c r="K120">
        <v>20.821000000000002</v>
      </c>
      <c r="L120">
        <v>149</v>
      </c>
      <c r="M120">
        <v>254</v>
      </c>
      <c r="N120">
        <v>2.9670000000000001</v>
      </c>
      <c r="O120">
        <v>120</v>
      </c>
      <c r="P120">
        <v>146</v>
      </c>
      <c r="Q120">
        <v>255</v>
      </c>
    </row>
    <row r="121" spans="1:17" hidden="1" x14ac:dyDescent="0.25">
      <c r="A121">
        <v>120</v>
      </c>
      <c r="B121">
        <v>231</v>
      </c>
      <c r="C121">
        <v>2</v>
      </c>
      <c r="D121" t="s">
        <v>85</v>
      </c>
      <c r="E121" t="s">
        <v>20</v>
      </c>
      <c r="F121" t="s">
        <v>9</v>
      </c>
      <c r="G121" s="7" t="s">
        <v>159</v>
      </c>
      <c r="H121">
        <v>120</v>
      </c>
      <c r="I121">
        <v>0.60399999999999998</v>
      </c>
      <c r="J121">
        <v>116.02800000000001</v>
      </c>
      <c r="K121">
        <v>28.398</v>
      </c>
      <c r="L121">
        <v>88</v>
      </c>
      <c r="M121">
        <v>254</v>
      </c>
      <c r="N121">
        <v>3.7639999999999998</v>
      </c>
      <c r="O121">
        <v>121</v>
      </c>
      <c r="P121">
        <v>88</v>
      </c>
      <c r="Q121">
        <v>255</v>
      </c>
    </row>
    <row r="122" spans="1:17" hidden="1" x14ac:dyDescent="0.25">
      <c r="A122">
        <v>121</v>
      </c>
      <c r="B122">
        <v>231</v>
      </c>
      <c r="C122">
        <v>3</v>
      </c>
      <c r="D122" t="s">
        <v>85</v>
      </c>
      <c r="E122" t="s">
        <v>20</v>
      </c>
      <c r="F122" t="s">
        <v>9</v>
      </c>
      <c r="G122" s="7" t="s">
        <v>159</v>
      </c>
      <c r="H122">
        <v>121</v>
      </c>
      <c r="I122">
        <v>0.11700000000000001</v>
      </c>
      <c r="J122">
        <v>154.845</v>
      </c>
      <c r="K122">
        <v>24.693000000000001</v>
      </c>
      <c r="L122">
        <v>132</v>
      </c>
      <c r="M122">
        <v>254</v>
      </c>
      <c r="N122">
        <v>0.72799999999999998</v>
      </c>
      <c r="O122">
        <v>122</v>
      </c>
      <c r="P122">
        <v>132</v>
      </c>
      <c r="Q122">
        <v>255</v>
      </c>
    </row>
    <row r="123" spans="1:17" hidden="1" x14ac:dyDescent="0.25">
      <c r="A123">
        <v>122</v>
      </c>
      <c r="B123">
        <v>231</v>
      </c>
      <c r="C123">
        <v>4</v>
      </c>
      <c r="D123" t="s">
        <v>85</v>
      </c>
      <c r="E123" t="s">
        <v>20</v>
      </c>
      <c r="F123" t="s">
        <v>9</v>
      </c>
      <c r="G123" s="7" t="s">
        <v>159</v>
      </c>
      <c r="H123">
        <v>122</v>
      </c>
      <c r="I123">
        <v>0.40300000000000002</v>
      </c>
      <c r="J123">
        <v>154.75399999999999</v>
      </c>
      <c r="K123">
        <v>23.17</v>
      </c>
      <c r="L123">
        <v>134</v>
      </c>
      <c r="M123">
        <v>254</v>
      </c>
      <c r="N123">
        <v>2.5139999999999998</v>
      </c>
      <c r="O123">
        <v>123</v>
      </c>
      <c r="P123">
        <v>132</v>
      </c>
      <c r="Q123">
        <v>255</v>
      </c>
    </row>
    <row r="124" spans="1:17" x14ac:dyDescent="0.25">
      <c r="A124">
        <v>123</v>
      </c>
      <c r="B124">
        <v>237</v>
      </c>
      <c r="C124">
        <v>1</v>
      </c>
      <c r="D124" t="s">
        <v>85</v>
      </c>
      <c r="E124" t="s">
        <v>8</v>
      </c>
      <c r="F124" t="s">
        <v>9</v>
      </c>
      <c r="G124" s="7" t="s">
        <v>159</v>
      </c>
      <c r="H124">
        <v>123</v>
      </c>
      <c r="I124">
        <v>0.27200000000000002</v>
      </c>
      <c r="J124">
        <v>155.62899999999999</v>
      </c>
      <c r="K124">
        <v>21.509</v>
      </c>
      <c r="L124">
        <v>135</v>
      </c>
      <c r="M124">
        <v>254</v>
      </c>
      <c r="N124">
        <v>1.6970000000000001</v>
      </c>
      <c r="O124">
        <v>124</v>
      </c>
      <c r="P124">
        <v>132</v>
      </c>
      <c r="Q124">
        <v>255</v>
      </c>
    </row>
    <row r="125" spans="1:17" x14ac:dyDescent="0.25">
      <c r="A125">
        <v>124</v>
      </c>
      <c r="B125">
        <v>237</v>
      </c>
      <c r="C125">
        <v>2</v>
      </c>
      <c r="D125" t="s">
        <v>85</v>
      </c>
      <c r="E125" t="s">
        <v>8</v>
      </c>
      <c r="F125" t="s">
        <v>9</v>
      </c>
      <c r="G125" s="7" t="s">
        <v>159</v>
      </c>
      <c r="H125">
        <v>124</v>
      </c>
      <c r="I125">
        <v>0.81200000000000006</v>
      </c>
      <c r="J125">
        <v>138.59700000000001</v>
      </c>
      <c r="K125">
        <v>25.998000000000001</v>
      </c>
      <c r="L125">
        <v>115</v>
      </c>
      <c r="M125">
        <v>254</v>
      </c>
      <c r="N125">
        <v>5.0620000000000003</v>
      </c>
      <c r="O125">
        <v>125</v>
      </c>
      <c r="P125">
        <v>112</v>
      </c>
      <c r="Q125">
        <v>255</v>
      </c>
    </row>
    <row r="126" spans="1:17" x14ac:dyDescent="0.25">
      <c r="A126">
        <v>125</v>
      </c>
      <c r="B126">
        <v>237</v>
      </c>
      <c r="C126">
        <v>3</v>
      </c>
      <c r="D126" t="s">
        <v>85</v>
      </c>
      <c r="E126" t="s">
        <v>8</v>
      </c>
      <c r="F126" t="s">
        <v>9</v>
      </c>
      <c r="G126" s="7" t="s">
        <v>159</v>
      </c>
      <c r="H126">
        <v>125</v>
      </c>
      <c r="I126">
        <v>1.228</v>
      </c>
      <c r="J126">
        <v>106.229</v>
      </c>
      <c r="K126">
        <v>23.914999999999999</v>
      </c>
      <c r="L126">
        <v>86</v>
      </c>
      <c r="M126">
        <v>254</v>
      </c>
      <c r="N126">
        <v>7.6539999999999999</v>
      </c>
      <c r="O126">
        <v>126</v>
      </c>
      <c r="P126">
        <v>83</v>
      </c>
      <c r="Q126">
        <v>255</v>
      </c>
    </row>
    <row r="127" spans="1:17" hidden="1" x14ac:dyDescent="0.25">
      <c r="A127">
        <v>126</v>
      </c>
      <c r="B127">
        <v>238</v>
      </c>
      <c r="C127">
        <v>1</v>
      </c>
      <c r="D127" t="s">
        <v>85</v>
      </c>
      <c r="E127" t="s">
        <v>16</v>
      </c>
      <c r="F127" t="s">
        <v>9</v>
      </c>
      <c r="H127">
        <v>126</v>
      </c>
      <c r="I127">
        <v>1.98</v>
      </c>
      <c r="J127">
        <v>101.771</v>
      </c>
      <c r="K127">
        <v>22.079000000000001</v>
      </c>
      <c r="L127">
        <v>83</v>
      </c>
      <c r="M127">
        <v>254</v>
      </c>
      <c r="N127">
        <v>12.346</v>
      </c>
      <c r="O127">
        <v>127</v>
      </c>
      <c r="P127">
        <v>83</v>
      </c>
      <c r="Q127">
        <v>255</v>
      </c>
    </row>
    <row r="128" spans="1:17" hidden="1" x14ac:dyDescent="0.25">
      <c r="A128">
        <v>127</v>
      </c>
      <c r="B128">
        <v>238</v>
      </c>
      <c r="C128">
        <v>2</v>
      </c>
      <c r="D128" t="s">
        <v>85</v>
      </c>
      <c r="E128" t="s">
        <v>16</v>
      </c>
      <c r="F128" t="s">
        <v>9</v>
      </c>
      <c r="H128">
        <v>127</v>
      </c>
      <c r="I128">
        <v>1.321</v>
      </c>
      <c r="J128">
        <v>126.497</v>
      </c>
      <c r="K128">
        <v>23.279</v>
      </c>
      <c r="L128">
        <v>105</v>
      </c>
      <c r="M128">
        <v>254</v>
      </c>
      <c r="N128">
        <v>8.2390000000000008</v>
      </c>
      <c r="O128">
        <v>128</v>
      </c>
      <c r="P128">
        <v>103</v>
      </c>
      <c r="Q128">
        <v>255</v>
      </c>
    </row>
    <row r="129" spans="1:17" hidden="1" x14ac:dyDescent="0.25">
      <c r="A129">
        <v>128</v>
      </c>
      <c r="B129">
        <v>238</v>
      </c>
      <c r="C129">
        <v>3</v>
      </c>
      <c r="D129" t="s">
        <v>85</v>
      </c>
      <c r="E129" t="s">
        <v>16</v>
      </c>
      <c r="F129" t="s">
        <v>9</v>
      </c>
      <c r="H129">
        <v>128</v>
      </c>
      <c r="I129">
        <v>1.1519999999999999</v>
      </c>
      <c r="J129">
        <v>128.99</v>
      </c>
      <c r="K129">
        <v>20.388000000000002</v>
      </c>
      <c r="L129">
        <v>111</v>
      </c>
      <c r="M129">
        <v>254</v>
      </c>
      <c r="N129">
        <v>7.1849999999999996</v>
      </c>
      <c r="O129">
        <v>129</v>
      </c>
      <c r="P129">
        <v>111</v>
      </c>
      <c r="Q129">
        <v>255</v>
      </c>
    </row>
    <row r="130" spans="1:17" s="3" customFormat="1" x14ac:dyDescent="0.25">
      <c r="A130" s="3">
        <v>129</v>
      </c>
      <c r="B130" s="3">
        <v>275</v>
      </c>
      <c r="C130" s="3">
        <v>1</v>
      </c>
      <c r="D130" s="3" t="s">
        <v>85</v>
      </c>
      <c r="E130" s="3" t="s">
        <v>8</v>
      </c>
      <c r="F130" s="3" t="s">
        <v>9</v>
      </c>
      <c r="H130" s="3">
        <v>129</v>
      </c>
      <c r="I130" s="3">
        <v>1.1519999999999999</v>
      </c>
      <c r="J130" s="3">
        <v>128.99</v>
      </c>
      <c r="K130" s="3">
        <v>20.388000000000002</v>
      </c>
      <c r="L130" s="3">
        <v>111</v>
      </c>
      <c r="M130" s="3">
        <v>254</v>
      </c>
      <c r="N130" s="3">
        <v>7.1849999999999996</v>
      </c>
      <c r="O130" s="3">
        <v>129</v>
      </c>
      <c r="P130" s="3">
        <v>111</v>
      </c>
      <c r="Q130" s="3">
        <v>255</v>
      </c>
    </row>
    <row r="131" spans="1:17" x14ac:dyDescent="0.25">
      <c r="A131">
        <v>130</v>
      </c>
      <c r="B131">
        <v>276</v>
      </c>
      <c r="C131">
        <v>1</v>
      </c>
      <c r="D131" t="s">
        <v>85</v>
      </c>
      <c r="E131" t="s">
        <v>8</v>
      </c>
      <c r="F131" t="s">
        <v>9</v>
      </c>
      <c r="G131" s="7" t="s">
        <v>159</v>
      </c>
      <c r="H131">
        <v>130</v>
      </c>
      <c r="I131">
        <v>0.27400000000000002</v>
      </c>
      <c r="J131">
        <v>126.705</v>
      </c>
      <c r="K131">
        <v>17.969000000000001</v>
      </c>
      <c r="L131">
        <v>111</v>
      </c>
      <c r="M131">
        <v>254</v>
      </c>
      <c r="N131">
        <v>1.708</v>
      </c>
      <c r="O131">
        <v>130</v>
      </c>
      <c r="P131">
        <v>111</v>
      </c>
      <c r="Q131">
        <v>255</v>
      </c>
    </row>
    <row r="132" spans="1:17" x14ac:dyDescent="0.25">
      <c r="A132">
        <v>131</v>
      </c>
      <c r="B132">
        <v>276</v>
      </c>
      <c r="C132">
        <v>2</v>
      </c>
      <c r="D132" t="s">
        <v>85</v>
      </c>
      <c r="E132" t="s">
        <v>8</v>
      </c>
      <c r="F132" t="s">
        <v>9</v>
      </c>
      <c r="G132" s="7" t="s">
        <v>159</v>
      </c>
      <c r="H132">
        <v>131</v>
      </c>
      <c r="I132">
        <v>0.19500000000000001</v>
      </c>
      <c r="J132">
        <v>131.26</v>
      </c>
      <c r="K132">
        <v>21.739000000000001</v>
      </c>
      <c r="L132">
        <v>112</v>
      </c>
      <c r="M132">
        <v>254</v>
      </c>
      <c r="N132">
        <v>1.218</v>
      </c>
      <c r="O132">
        <v>132</v>
      </c>
      <c r="P132">
        <v>111</v>
      </c>
      <c r="Q132">
        <v>255</v>
      </c>
    </row>
    <row r="133" spans="1:17" x14ac:dyDescent="0.25">
      <c r="A133">
        <v>132</v>
      </c>
      <c r="B133">
        <v>276</v>
      </c>
      <c r="C133">
        <v>3</v>
      </c>
      <c r="D133" t="s">
        <v>85</v>
      </c>
      <c r="E133" t="s">
        <v>8</v>
      </c>
      <c r="F133" t="s">
        <v>9</v>
      </c>
      <c r="G133" s="7" t="s">
        <v>159</v>
      </c>
      <c r="H133">
        <v>132</v>
      </c>
      <c r="I133">
        <v>0.22900000000000001</v>
      </c>
      <c r="J133">
        <v>134.44900000000001</v>
      </c>
      <c r="K133">
        <v>23.706</v>
      </c>
      <c r="L133">
        <v>112</v>
      </c>
      <c r="M133">
        <v>254</v>
      </c>
      <c r="N133">
        <v>1.4279999999999999</v>
      </c>
      <c r="O133">
        <v>133</v>
      </c>
      <c r="P133">
        <v>111</v>
      </c>
      <c r="Q133">
        <v>255</v>
      </c>
    </row>
    <row r="134" spans="1:17" x14ac:dyDescent="0.25">
      <c r="A134">
        <v>133</v>
      </c>
      <c r="B134">
        <v>276</v>
      </c>
      <c r="C134">
        <v>4</v>
      </c>
      <c r="D134" t="s">
        <v>85</v>
      </c>
      <c r="E134" t="s">
        <v>8</v>
      </c>
      <c r="F134" t="s">
        <v>9</v>
      </c>
      <c r="G134" s="7" t="s">
        <v>159</v>
      </c>
      <c r="H134">
        <v>133</v>
      </c>
      <c r="I134">
        <v>0.77600000000000002</v>
      </c>
      <c r="J134">
        <v>106.07299999999999</v>
      </c>
      <c r="K134">
        <v>14.385999999999999</v>
      </c>
      <c r="L134">
        <v>94</v>
      </c>
      <c r="M134">
        <v>254</v>
      </c>
      <c r="N134">
        <v>4.84</v>
      </c>
      <c r="O134">
        <v>134</v>
      </c>
      <c r="P134">
        <v>93</v>
      </c>
      <c r="Q134">
        <v>255</v>
      </c>
    </row>
    <row r="135" spans="1:17" hidden="1" x14ac:dyDescent="0.25">
      <c r="A135">
        <v>134</v>
      </c>
      <c r="B135">
        <v>295</v>
      </c>
      <c r="C135">
        <v>1</v>
      </c>
      <c r="D135" t="s">
        <v>85</v>
      </c>
      <c r="E135" t="s">
        <v>16</v>
      </c>
      <c r="F135" t="s">
        <v>9</v>
      </c>
      <c r="H135">
        <v>134</v>
      </c>
      <c r="I135">
        <v>2.2730000000000001</v>
      </c>
      <c r="J135">
        <v>112.83799999999999</v>
      </c>
      <c r="K135">
        <v>20.344000000000001</v>
      </c>
      <c r="L135">
        <v>95</v>
      </c>
      <c r="M135">
        <v>254</v>
      </c>
      <c r="N135">
        <v>14.17</v>
      </c>
      <c r="O135">
        <v>135</v>
      </c>
      <c r="P135">
        <v>93</v>
      </c>
      <c r="Q135">
        <v>255</v>
      </c>
    </row>
    <row r="136" spans="1:17" hidden="1" x14ac:dyDescent="0.25">
      <c r="A136">
        <v>135</v>
      </c>
      <c r="B136">
        <v>295</v>
      </c>
      <c r="C136">
        <v>2</v>
      </c>
      <c r="D136" t="s">
        <v>85</v>
      </c>
      <c r="E136" t="s">
        <v>16</v>
      </c>
      <c r="F136" t="s">
        <v>9</v>
      </c>
      <c r="H136">
        <v>135</v>
      </c>
      <c r="I136">
        <v>2.2730000000000001</v>
      </c>
      <c r="J136">
        <v>112.83799999999999</v>
      </c>
      <c r="K136">
        <v>20.344000000000001</v>
      </c>
      <c r="L136">
        <v>95</v>
      </c>
      <c r="M136">
        <v>254</v>
      </c>
      <c r="N136">
        <v>14.17</v>
      </c>
      <c r="O136">
        <v>135</v>
      </c>
      <c r="P136">
        <v>93</v>
      </c>
      <c r="Q136">
        <v>255</v>
      </c>
    </row>
    <row r="137" spans="1:17" x14ac:dyDescent="0.25">
      <c r="A137">
        <v>136</v>
      </c>
      <c r="B137">
        <v>296</v>
      </c>
      <c r="C137">
        <v>1</v>
      </c>
      <c r="D137" t="s">
        <v>85</v>
      </c>
      <c r="E137" t="s">
        <v>8</v>
      </c>
      <c r="F137" t="s">
        <v>9</v>
      </c>
      <c r="G137" s="7" t="s">
        <v>159</v>
      </c>
      <c r="H137">
        <v>136</v>
      </c>
      <c r="I137">
        <v>2.0859999999999999</v>
      </c>
      <c r="J137">
        <v>113.453</v>
      </c>
      <c r="K137">
        <v>21.858000000000001</v>
      </c>
      <c r="L137">
        <v>94</v>
      </c>
      <c r="M137">
        <v>254</v>
      </c>
      <c r="N137">
        <v>13.005000000000001</v>
      </c>
      <c r="O137">
        <v>136</v>
      </c>
      <c r="P137">
        <v>93</v>
      </c>
      <c r="Q137">
        <v>255</v>
      </c>
    </row>
    <row r="138" spans="1:17" x14ac:dyDescent="0.25">
      <c r="A138">
        <v>137</v>
      </c>
      <c r="B138">
        <v>296</v>
      </c>
      <c r="C138">
        <v>2</v>
      </c>
      <c r="D138" t="s">
        <v>85</v>
      </c>
      <c r="E138" t="s">
        <v>8</v>
      </c>
      <c r="F138" t="s">
        <v>9</v>
      </c>
      <c r="G138" s="7" t="s">
        <v>159</v>
      </c>
      <c r="H138">
        <v>137</v>
      </c>
      <c r="I138">
        <v>2.992</v>
      </c>
      <c r="J138">
        <v>110.616</v>
      </c>
      <c r="K138">
        <v>19.074000000000002</v>
      </c>
      <c r="L138">
        <v>95</v>
      </c>
      <c r="M138">
        <v>254</v>
      </c>
      <c r="N138">
        <v>18.655999999999999</v>
      </c>
      <c r="O138">
        <v>137</v>
      </c>
      <c r="P138">
        <v>93</v>
      </c>
      <c r="Q138">
        <v>255</v>
      </c>
    </row>
    <row r="139" spans="1:17" x14ac:dyDescent="0.25">
      <c r="A139">
        <v>138</v>
      </c>
      <c r="B139">
        <v>296</v>
      </c>
      <c r="C139">
        <v>3</v>
      </c>
      <c r="D139" t="s">
        <v>85</v>
      </c>
      <c r="E139" t="s">
        <v>8</v>
      </c>
      <c r="F139" t="s">
        <v>9</v>
      </c>
      <c r="G139" s="7" t="s">
        <v>159</v>
      </c>
      <c r="H139">
        <v>138</v>
      </c>
      <c r="I139">
        <v>1.607</v>
      </c>
      <c r="J139">
        <v>111.1</v>
      </c>
      <c r="K139">
        <v>21.228000000000002</v>
      </c>
      <c r="L139">
        <v>93</v>
      </c>
      <c r="M139">
        <v>254</v>
      </c>
      <c r="N139">
        <v>10.02</v>
      </c>
      <c r="O139">
        <v>138</v>
      </c>
      <c r="P139">
        <v>93</v>
      </c>
      <c r="Q139">
        <v>255</v>
      </c>
    </row>
  </sheetData>
  <autoFilter ref="A1:U139">
    <filterColumn colId="4">
      <filters>
        <filter val="Homozygous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39"/>
  <sheetViews>
    <sheetView workbookViewId="0">
      <selection activeCell="I1" sqref="I1:I1048576"/>
    </sheetView>
  </sheetViews>
  <sheetFormatPr defaultRowHeight="15" x14ac:dyDescent="0.25"/>
  <cols>
    <col min="2" max="2" width="4.7109375" customWidth="1"/>
    <col min="3" max="3" width="9.7109375" bestFit="1" customWidth="1"/>
    <col min="4" max="4" width="14.7109375" customWidth="1"/>
    <col min="7" max="7" width="2.140625" customWidth="1"/>
    <col min="8" max="8" width="5.7109375" customWidth="1"/>
    <col min="11" max="11" width="4.42578125" customWidth="1"/>
    <col min="15" max="15" width="5.140625" customWidth="1"/>
    <col min="16" max="16" width="6.5703125" customWidth="1"/>
    <col min="17" max="17" width="11.85546875" customWidth="1"/>
    <col min="18" max="18" width="14.7109375" customWidth="1"/>
  </cols>
  <sheetData>
    <row r="1" spans="1:18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H1" s="34" t="s">
        <v>162</v>
      </c>
      <c r="I1" s="34" t="s">
        <v>163</v>
      </c>
      <c r="J1" s="34" t="s">
        <v>160</v>
      </c>
      <c r="K1" s="34" t="s">
        <v>164</v>
      </c>
      <c r="L1" s="34" t="s">
        <v>155</v>
      </c>
      <c r="M1" s="34" t="s">
        <v>156</v>
      </c>
      <c r="N1" s="34" t="s">
        <v>165</v>
      </c>
      <c r="O1" s="34" t="s">
        <v>166</v>
      </c>
      <c r="P1" s="34" t="s">
        <v>167</v>
      </c>
      <c r="Q1" s="34" t="s">
        <v>243</v>
      </c>
      <c r="R1" s="34" t="s">
        <v>244</v>
      </c>
    </row>
    <row r="2" spans="1:18" x14ac:dyDescent="0.25">
      <c r="A2" s="5">
        <v>50</v>
      </c>
      <c r="B2" s="5">
        <v>1</v>
      </c>
      <c r="C2" s="6">
        <v>45483</v>
      </c>
      <c r="D2" s="5" t="s">
        <v>8</v>
      </c>
      <c r="E2" s="5" t="s">
        <v>9</v>
      </c>
      <c r="F2" s="5" t="s">
        <v>158</v>
      </c>
      <c r="H2">
        <v>1</v>
      </c>
      <c r="I2">
        <v>535154</v>
      </c>
      <c r="J2">
        <v>255</v>
      </c>
      <c r="K2">
        <v>0</v>
      </c>
      <c r="L2">
        <v>255</v>
      </c>
      <c r="M2">
        <v>255</v>
      </c>
      <c r="N2">
        <v>37.073</v>
      </c>
      <c r="O2">
        <v>1</v>
      </c>
      <c r="P2">
        <v>255</v>
      </c>
      <c r="Q2">
        <f>AVERAGE(I2,I3,I4,I46,I47,I48)</f>
        <v>167830.83333333334</v>
      </c>
      <c r="R2">
        <f>AVERAGE(N2,N3,N4,N46,N47,N48)</f>
        <v>11.626666666666667</v>
      </c>
    </row>
    <row r="3" spans="1:18" x14ac:dyDescent="0.25">
      <c r="A3" s="5">
        <v>50</v>
      </c>
      <c r="B3" s="5">
        <v>2</v>
      </c>
      <c r="C3" s="6">
        <v>45483</v>
      </c>
      <c r="D3" s="5" t="s">
        <v>8</v>
      </c>
      <c r="E3" s="5" t="s">
        <v>9</v>
      </c>
      <c r="F3" s="5" t="s">
        <v>158</v>
      </c>
      <c r="H3">
        <v>2</v>
      </c>
      <c r="I3">
        <v>136713</v>
      </c>
      <c r="J3">
        <v>255</v>
      </c>
      <c r="K3">
        <v>0</v>
      </c>
      <c r="L3">
        <v>255</v>
      </c>
      <c r="M3">
        <v>255</v>
      </c>
      <c r="N3">
        <v>9.4710000000000001</v>
      </c>
      <c r="O3">
        <v>1</v>
      </c>
      <c r="P3">
        <v>255</v>
      </c>
    </row>
    <row r="4" spans="1:18" x14ac:dyDescent="0.25">
      <c r="A4" s="5">
        <v>50</v>
      </c>
      <c r="B4" s="5">
        <v>3</v>
      </c>
      <c r="C4" s="6">
        <v>45483</v>
      </c>
      <c r="D4" s="5" t="s">
        <v>8</v>
      </c>
      <c r="E4" s="5" t="s">
        <v>9</v>
      </c>
      <c r="F4" s="5" t="s">
        <v>158</v>
      </c>
      <c r="H4">
        <v>3</v>
      </c>
      <c r="I4">
        <v>54385</v>
      </c>
      <c r="J4">
        <v>255</v>
      </c>
      <c r="K4">
        <v>0</v>
      </c>
      <c r="L4">
        <v>255</v>
      </c>
      <c r="M4">
        <v>255</v>
      </c>
      <c r="N4">
        <v>3.7679999999999998</v>
      </c>
      <c r="O4">
        <v>1</v>
      </c>
      <c r="P4">
        <v>255</v>
      </c>
    </row>
    <row r="5" spans="1:18" x14ac:dyDescent="0.25">
      <c r="A5">
        <v>26</v>
      </c>
      <c r="B5">
        <v>1</v>
      </c>
      <c r="C5" s="2">
        <v>45483</v>
      </c>
      <c r="D5" t="s">
        <v>8</v>
      </c>
      <c r="E5" t="s">
        <v>13</v>
      </c>
      <c r="F5" s="7" t="s">
        <v>158</v>
      </c>
      <c r="H5">
        <v>4</v>
      </c>
      <c r="I5">
        <v>109748</v>
      </c>
      <c r="J5">
        <v>255</v>
      </c>
      <c r="K5">
        <v>0</v>
      </c>
      <c r="L5">
        <v>255</v>
      </c>
      <c r="M5">
        <v>255</v>
      </c>
      <c r="N5">
        <v>7.6029999999999998</v>
      </c>
      <c r="O5">
        <v>1</v>
      </c>
      <c r="P5">
        <v>255</v>
      </c>
      <c r="Q5">
        <f>AVERAGE(I5:I6)</f>
        <v>220320.5</v>
      </c>
      <c r="R5">
        <f>AVERAGE(N5:N6)</f>
        <v>15.262999999999998</v>
      </c>
    </row>
    <row r="6" spans="1:18" x14ac:dyDescent="0.25">
      <c r="A6">
        <v>26</v>
      </c>
      <c r="B6">
        <v>2</v>
      </c>
      <c r="C6" s="2">
        <v>45483</v>
      </c>
      <c r="D6" t="s">
        <v>8</v>
      </c>
      <c r="E6" t="s">
        <v>13</v>
      </c>
      <c r="F6" s="7" t="s">
        <v>158</v>
      </c>
      <c r="H6">
        <v>5</v>
      </c>
      <c r="I6">
        <v>330893</v>
      </c>
      <c r="J6">
        <v>255</v>
      </c>
      <c r="K6">
        <v>0</v>
      </c>
      <c r="L6">
        <v>255</v>
      </c>
      <c r="M6">
        <v>255</v>
      </c>
      <c r="N6">
        <v>22.922999999999998</v>
      </c>
      <c r="O6">
        <v>1</v>
      </c>
      <c r="P6">
        <v>255</v>
      </c>
    </row>
    <row r="7" spans="1:18" hidden="1" x14ac:dyDescent="0.25">
      <c r="A7">
        <v>36</v>
      </c>
      <c r="B7">
        <v>1</v>
      </c>
      <c r="C7" s="2">
        <v>45483</v>
      </c>
      <c r="D7" t="s">
        <v>16</v>
      </c>
      <c r="E7" t="s">
        <v>13</v>
      </c>
      <c r="F7" t="s">
        <v>158</v>
      </c>
      <c r="H7">
        <v>6</v>
      </c>
      <c r="I7">
        <v>201728</v>
      </c>
      <c r="J7">
        <v>255</v>
      </c>
      <c r="K7">
        <v>0</v>
      </c>
      <c r="L7">
        <v>255</v>
      </c>
      <c r="M7">
        <v>255</v>
      </c>
      <c r="N7">
        <v>13.975</v>
      </c>
      <c r="O7">
        <v>1</v>
      </c>
      <c r="P7">
        <v>255</v>
      </c>
      <c r="Q7">
        <f>AVERAGE(I7:I8)</f>
        <v>130954.5</v>
      </c>
      <c r="R7">
        <f>AVERAGE(N7:N8)</f>
        <v>9.0719999999999992</v>
      </c>
    </row>
    <row r="8" spans="1:18" hidden="1" x14ac:dyDescent="0.25">
      <c r="A8">
        <v>36</v>
      </c>
      <c r="B8">
        <v>2</v>
      </c>
      <c r="C8" s="2">
        <v>45483</v>
      </c>
      <c r="D8" t="s">
        <v>16</v>
      </c>
      <c r="E8" t="s">
        <v>13</v>
      </c>
      <c r="F8" s="7" t="s">
        <v>158</v>
      </c>
      <c r="H8">
        <v>7</v>
      </c>
      <c r="I8">
        <v>60181</v>
      </c>
      <c r="J8">
        <v>255</v>
      </c>
      <c r="K8">
        <v>0</v>
      </c>
      <c r="L8">
        <v>255</v>
      </c>
      <c r="M8">
        <v>255</v>
      </c>
      <c r="N8">
        <v>4.1689999999999996</v>
      </c>
      <c r="O8">
        <v>1</v>
      </c>
      <c r="P8">
        <v>255</v>
      </c>
    </row>
    <row r="9" spans="1:18" hidden="1" x14ac:dyDescent="0.25">
      <c r="A9" s="3">
        <v>50</v>
      </c>
      <c r="B9" s="3">
        <v>3</v>
      </c>
      <c r="C9" s="4">
        <v>45483</v>
      </c>
      <c r="D9" s="3" t="s">
        <v>20</v>
      </c>
      <c r="E9" s="3" t="s">
        <v>13</v>
      </c>
      <c r="F9" s="3"/>
      <c r="G9" s="3"/>
      <c r="H9" s="3">
        <v>8</v>
      </c>
      <c r="I9" s="3">
        <v>38183</v>
      </c>
      <c r="J9" s="3">
        <v>255</v>
      </c>
      <c r="K9" s="3">
        <v>0</v>
      </c>
      <c r="L9" s="3">
        <v>255</v>
      </c>
      <c r="M9" s="3">
        <v>255</v>
      </c>
      <c r="N9" s="3">
        <v>2.645</v>
      </c>
      <c r="O9" s="3">
        <v>1</v>
      </c>
      <c r="P9" s="3">
        <v>255</v>
      </c>
    </row>
    <row r="10" spans="1:18" hidden="1" x14ac:dyDescent="0.25">
      <c r="A10">
        <v>59</v>
      </c>
      <c r="B10">
        <v>1</v>
      </c>
      <c r="C10" s="2">
        <v>45483</v>
      </c>
      <c r="D10" t="s">
        <v>20</v>
      </c>
      <c r="E10" t="s">
        <v>13</v>
      </c>
      <c r="F10" t="s">
        <v>158</v>
      </c>
      <c r="H10">
        <v>9</v>
      </c>
      <c r="I10">
        <v>266530</v>
      </c>
      <c r="J10">
        <v>255</v>
      </c>
      <c r="K10">
        <v>0</v>
      </c>
      <c r="L10">
        <v>255</v>
      </c>
      <c r="M10">
        <v>255</v>
      </c>
      <c r="N10">
        <v>18.463999999999999</v>
      </c>
      <c r="O10">
        <v>1</v>
      </c>
      <c r="P10">
        <v>255</v>
      </c>
    </row>
    <row r="11" spans="1:18" x14ac:dyDescent="0.25">
      <c r="A11">
        <v>135</v>
      </c>
      <c r="B11">
        <v>1</v>
      </c>
      <c r="C11" s="2">
        <v>45483</v>
      </c>
      <c r="D11" t="s">
        <v>8</v>
      </c>
      <c r="E11" t="s">
        <v>9</v>
      </c>
      <c r="F11" s="7" t="s">
        <v>158</v>
      </c>
      <c r="H11">
        <v>10</v>
      </c>
      <c r="I11">
        <v>298454</v>
      </c>
      <c r="J11">
        <v>255</v>
      </c>
      <c r="K11">
        <v>0</v>
      </c>
      <c r="L11">
        <v>255</v>
      </c>
      <c r="M11">
        <v>255</v>
      </c>
      <c r="N11">
        <v>20.675000000000001</v>
      </c>
      <c r="O11">
        <v>1</v>
      </c>
      <c r="P11">
        <v>255</v>
      </c>
      <c r="Q11">
        <f>AVERAGE(I11:I13)</f>
        <v>358586.66666666669</v>
      </c>
      <c r="R11">
        <f>AVERAGE(N11:N13)</f>
        <v>24.840999999999998</v>
      </c>
    </row>
    <row r="12" spans="1:18" x14ac:dyDescent="0.25">
      <c r="A12">
        <v>135</v>
      </c>
      <c r="B12">
        <v>2</v>
      </c>
      <c r="C12" s="2">
        <v>45483</v>
      </c>
      <c r="D12" t="s">
        <v>8</v>
      </c>
      <c r="E12" t="s">
        <v>9</v>
      </c>
      <c r="F12" s="7" t="s">
        <v>158</v>
      </c>
      <c r="H12">
        <v>11</v>
      </c>
      <c r="I12">
        <v>534150</v>
      </c>
      <c r="J12">
        <v>255</v>
      </c>
      <c r="K12">
        <v>0</v>
      </c>
      <c r="L12">
        <v>255</v>
      </c>
      <c r="M12">
        <v>255</v>
      </c>
      <c r="N12">
        <v>37.003</v>
      </c>
      <c r="O12">
        <v>1</v>
      </c>
      <c r="P12">
        <v>255</v>
      </c>
    </row>
    <row r="13" spans="1:18" x14ac:dyDescent="0.25">
      <c r="A13">
        <v>135</v>
      </c>
      <c r="B13">
        <v>3</v>
      </c>
      <c r="C13" s="2">
        <v>45483</v>
      </c>
      <c r="D13" t="s">
        <v>8</v>
      </c>
      <c r="E13" t="s">
        <v>9</v>
      </c>
      <c r="F13" s="7" t="s">
        <v>158</v>
      </c>
      <c r="H13">
        <v>12</v>
      </c>
      <c r="I13">
        <v>243156</v>
      </c>
      <c r="J13">
        <v>255</v>
      </c>
      <c r="K13">
        <v>0</v>
      </c>
      <c r="L13">
        <v>255</v>
      </c>
      <c r="M13">
        <v>255</v>
      </c>
      <c r="N13">
        <v>16.844999999999999</v>
      </c>
      <c r="O13">
        <v>1</v>
      </c>
      <c r="P13">
        <v>255</v>
      </c>
    </row>
    <row r="14" spans="1:18" hidden="1" x14ac:dyDescent="0.25">
      <c r="A14">
        <v>209</v>
      </c>
      <c r="B14">
        <v>1</v>
      </c>
      <c r="C14" s="2">
        <v>45483</v>
      </c>
      <c r="D14" t="s">
        <v>20</v>
      </c>
      <c r="E14" t="s">
        <v>9</v>
      </c>
      <c r="F14" s="7" t="s">
        <v>159</v>
      </c>
      <c r="H14">
        <v>13</v>
      </c>
      <c r="I14">
        <v>411339</v>
      </c>
      <c r="J14">
        <v>255</v>
      </c>
      <c r="K14">
        <v>0</v>
      </c>
      <c r="L14">
        <v>255</v>
      </c>
      <c r="M14">
        <v>255</v>
      </c>
      <c r="N14">
        <v>28.495999999999999</v>
      </c>
      <c r="O14">
        <v>1</v>
      </c>
      <c r="P14">
        <v>255</v>
      </c>
      <c r="Q14">
        <f>AVERAGE(I14:I16)</f>
        <v>315384.33333333331</v>
      </c>
      <c r="R14">
        <f>AVERAGE(N14:N16)</f>
        <v>21.848333333333333</v>
      </c>
    </row>
    <row r="15" spans="1:18" hidden="1" x14ac:dyDescent="0.25">
      <c r="A15">
        <v>209</v>
      </c>
      <c r="B15">
        <v>2</v>
      </c>
      <c r="C15" s="2">
        <v>45483</v>
      </c>
      <c r="D15" t="s">
        <v>20</v>
      </c>
      <c r="E15" t="s">
        <v>9</v>
      </c>
      <c r="F15" s="7" t="s">
        <v>159</v>
      </c>
      <c r="H15">
        <v>14</v>
      </c>
      <c r="I15">
        <v>87436</v>
      </c>
      <c r="J15">
        <v>255</v>
      </c>
      <c r="K15">
        <v>0</v>
      </c>
      <c r="L15">
        <v>255</v>
      </c>
      <c r="M15">
        <v>255</v>
      </c>
      <c r="N15">
        <v>6.0570000000000004</v>
      </c>
      <c r="O15">
        <v>1</v>
      </c>
      <c r="P15">
        <v>255</v>
      </c>
    </row>
    <row r="16" spans="1:18" hidden="1" x14ac:dyDescent="0.25">
      <c r="A16">
        <v>209</v>
      </c>
      <c r="B16">
        <v>3</v>
      </c>
      <c r="C16" s="2">
        <v>45483</v>
      </c>
      <c r="D16" t="s">
        <v>20</v>
      </c>
      <c r="E16" t="s">
        <v>9</v>
      </c>
      <c r="F16" s="7" t="s">
        <v>159</v>
      </c>
      <c r="H16">
        <v>15</v>
      </c>
      <c r="I16">
        <v>447378</v>
      </c>
      <c r="J16">
        <v>255</v>
      </c>
      <c r="K16">
        <v>0</v>
      </c>
      <c r="L16">
        <v>255</v>
      </c>
      <c r="M16">
        <v>255</v>
      </c>
      <c r="N16">
        <v>30.992000000000001</v>
      </c>
      <c r="O16">
        <v>1</v>
      </c>
      <c r="P16">
        <v>255</v>
      </c>
    </row>
    <row r="17" spans="1:18" hidden="1" x14ac:dyDescent="0.25">
      <c r="A17">
        <v>239</v>
      </c>
      <c r="B17">
        <v>1</v>
      </c>
      <c r="C17" s="2">
        <v>45483</v>
      </c>
      <c r="D17" t="s">
        <v>20</v>
      </c>
      <c r="E17" t="s">
        <v>9</v>
      </c>
      <c r="F17" s="7" t="s">
        <v>159</v>
      </c>
      <c r="H17">
        <v>16</v>
      </c>
      <c r="I17">
        <v>253053</v>
      </c>
      <c r="J17">
        <v>255</v>
      </c>
      <c r="K17">
        <v>0</v>
      </c>
      <c r="L17">
        <v>255</v>
      </c>
      <c r="M17">
        <v>255</v>
      </c>
      <c r="N17">
        <v>17.53</v>
      </c>
      <c r="O17">
        <v>1</v>
      </c>
      <c r="P17">
        <v>255</v>
      </c>
      <c r="Q17">
        <f>AVERAGE(I17:I19)</f>
        <v>145259.33333333334</v>
      </c>
      <c r="R17">
        <f>AVERAGE(N17:N19)</f>
        <v>10.062666666666667</v>
      </c>
    </row>
    <row r="18" spans="1:18" hidden="1" x14ac:dyDescent="0.25">
      <c r="A18">
        <v>239</v>
      </c>
      <c r="B18">
        <v>2</v>
      </c>
      <c r="C18" s="2">
        <v>45483</v>
      </c>
      <c r="D18" t="s">
        <v>20</v>
      </c>
      <c r="E18" t="s">
        <v>9</v>
      </c>
      <c r="F18" s="7" t="s">
        <v>159</v>
      </c>
      <c r="H18">
        <v>17</v>
      </c>
      <c r="I18">
        <v>115286</v>
      </c>
      <c r="J18">
        <v>255</v>
      </c>
      <c r="K18">
        <v>0</v>
      </c>
      <c r="L18">
        <v>255</v>
      </c>
      <c r="M18">
        <v>255</v>
      </c>
      <c r="N18">
        <v>7.9859999999999998</v>
      </c>
      <c r="O18">
        <v>1</v>
      </c>
      <c r="P18">
        <v>255</v>
      </c>
    </row>
    <row r="19" spans="1:18" hidden="1" x14ac:dyDescent="0.25">
      <c r="A19">
        <v>239</v>
      </c>
      <c r="B19">
        <v>3</v>
      </c>
      <c r="C19" s="2">
        <v>45483</v>
      </c>
      <c r="D19" t="s">
        <v>20</v>
      </c>
      <c r="E19" t="s">
        <v>9</v>
      </c>
      <c r="F19" s="7" t="s">
        <v>159</v>
      </c>
      <c r="H19">
        <v>18</v>
      </c>
      <c r="I19">
        <v>67439</v>
      </c>
      <c r="J19">
        <v>255</v>
      </c>
      <c r="K19">
        <v>0</v>
      </c>
      <c r="L19">
        <v>255</v>
      </c>
      <c r="M19">
        <v>255</v>
      </c>
      <c r="N19">
        <v>4.6719999999999997</v>
      </c>
      <c r="O19">
        <v>1</v>
      </c>
      <c r="P19">
        <v>255</v>
      </c>
    </row>
    <row r="20" spans="1:18" x14ac:dyDescent="0.25">
      <c r="A20">
        <v>275</v>
      </c>
      <c r="B20">
        <v>1</v>
      </c>
      <c r="C20" s="2">
        <v>45483</v>
      </c>
      <c r="D20" t="s">
        <v>8</v>
      </c>
      <c r="E20" t="s">
        <v>9</v>
      </c>
      <c r="F20" s="7" t="s">
        <v>159</v>
      </c>
      <c r="H20">
        <v>19</v>
      </c>
      <c r="I20">
        <v>60395</v>
      </c>
      <c r="J20">
        <v>255</v>
      </c>
      <c r="K20">
        <v>0</v>
      </c>
      <c r="L20">
        <v>255</v>
      </c>
      <c r="M20">
        <v>255</v>
      </c>
      <c r="N20">
        <v>4.1840000000000002</v>
      </c>
      <c r="O20">
        <v>1</v>
      </c>
      <c r="P20">
        <v>255</v>
      </c>
      <c r="Q20">
        <f>AVERAGE(I20:I22)</f>
        <v>41424.333333333336</v>
      </c>
      <c r="R20">
        <f>AVERAGE(N20:N22)</f>
        <v>2.8699999999999997</v>
      </c>
    </row>
    <row r="21" spans="1:18" x14ac:dyDescent="0.25">
      <c r="A21">
        <v>275</v>
      </c>
      <c r="B21">
        <v>2</v>
      </c>
      <c r="C21" s="2">
        <v>45483</v>
      </c>
      <c r="D21" t="s">
        <v>8</v>
      </c>
      <c r="E21" t="s">
        <v>9</v>
      </c>
      <c r="F21" s="7" t="s">
        <v>159</v>
      </c>
      <c r="H21">
        <v>20</v>
      </c>
      <c r="I21">
        <v>13649</v>
      </c>
      <c r="J21">
        <v>255</v>
      </c>
      <c r="K21">
        <v>0</v>
      </c>
      <c r="L21">
        <v>255</v>
      </c>
      <c r="M21">
        <v>255</v>
      </c>
      <c r="N21">
        <v>0.94599999999999995</v>
      </c>
      <c r="O21">
        <v>1</v>
      </c>
      <c r="P21">
        <v>255</v>
      </c>
    </row>
    <row r="22" spans="1:18" x14ac:dyDescent="0.25">
      <c r="A22">
        <v>275</v>
      </c>
      <c r="B22">
        <v>3</v>
      </c>
      <c r="C22" s="2">
        <v>45483</v>
      </c>
      <c r="D22" t="s">
        <v>8</v>
      </c>
      <c r="E22" t="s">
        <v>9</v>
      </c>
      <c r="F22" s="7" t="s">
        <v>159</v>
      </c>
      <c r="H22">
        <v>21</v>
      </c>
      <c r="I22">
        <v>50229</v>
      </c>
      <c r="J22">
        <v>255</v>
      </c>
      <c r="K22">
        <v>0</v>
      </c>
      <c r="L22">
        <v>255</v>
      </c>
      <c r="M22">
        <v>255</v>
      </c>
      <c r="N22">
        <v>3.48</v>
      </c>
      <c r="O22">
        <v>1</v>
      </c>
      <c r="P22">
        <v>255</v>
      </c>
    </row>
    <row r="23" spans="1:18" x14ac:dyDescent="0.25">
      <c r="A23">
        <v>297</v>
      </c>
      <c r="B23">
        <v>1</v>
      </c>
      <c r="C23" s="2">
        <v>45483</v>
      </c>
      <c r="D23" t="s">
        <v>8</v>
      </c>
      <c r="E23" t="s">
        <v>9</v>
      </c>
      <c r="F23" s="7" t="s">
        <v>159</v>
      </c>
      <c r="H23">
        <v>22</v>
      </c>
      <c r="I23">
        <v>48083</v>
      </c>
      <c r="J23">
        <v>255</v>
      </c>
      <c r="K23">
        <v>0</v>
      </c>
      <c r="L23">
        <v>255</v>
      </c>
      <c r="M23">
        <v>255</v>
      </c>
      <c r="N23">
        <v>3.331</v>
      </c>
      <c r="O23">
        <v>1</v>
      </c>
      <c r="P23">
        <v>255</v>
      </c>
      <c r="Q23">
        <f>AVERAGE(I23:I24)</f>
        <v>65441</v>
      </c>
      <c r="R23">
        <f>AVERAGE(N23:N24)</f>
        <v>4.5335000000000001</v>
      </c>
    </row>
    <row r="24" spans="1:18" x14ac:dyDescent="0.25">
      <c r="A24">
        <v>297</v>
      </c>
      <c r="B24">
        <v>2</v>
      </c>
      <c r="C24" s="2">
        <v>45483</v>
      </c>
      <c r="D24" t="s">
        <v>8</v>
      </c>
      <c r="E24" t="s">
        <v>9</v>
      </c>
      <c r="F24" s="7" t="s">
        <v>159</v>
      </c>
      <c r="H24">
        <v>23</v>
      </c>
      <c r="I24">
        <v>82799</v>
      </c>
      <c r="J24">
        <v>255</v>
      </c>
      <c r="K24">
        <v>0</v>
      </c>
      <c r="L24">
        <v>255</v>
      </c>
      <c r="M24">
        <v>255</v>
      </c>
      <c r="N24">
        <v>5.7359999999999998</v>
      </c>
      <c r="O24">
        <v>1</v>
      </c>
      <c r="P24">
        <v>255</v>
      </c>
    </row>
    <row r="25" spans="1:18" x14ac:dyDescent="0.25">
      <c r="A25">
        <v>298</v>
      </c>
      <c r="B25">
        <v>1</v>
      </c>
      <c r="C25" s="2">
        <v>45483</v>
      </c>
      <c r="D25" t="s">
        <v>8</v>
      </c>
      <c r="E25" t="s">
        <v>9</v>
      </c>
      <c r="F25" s="7" t="s">
        <v>159</v>
      </c>
      <c r="H25">
        <v>24</v>
      </c>
      <c r="I25">
        <v>73476</v>
      </c>
      <c r="J25">
        <v>255</v>
      </c>
      <c r="K25">
        <v>0</v>
      </c>
      <c r="L25">
        <v>255</v>
      </c>
      <c r="M25">
        <v>255</v>
      </c>
      <c r="N25">
        <v>5.09</v>
      </c>
      <c r="O25">
        <v>1</v>
      </c>
      <c r="P25">
        <v>255</v>
      </c>
      <c r="Q25">
        <f>AVERAGE(I25:I28)</f>
        <v>154006.75</v>
      </c>
      <c r="R25">
        <f>AVERAGE(N25:N28)</f>
        <v>10.669</v>
      </c>
    </row>
    <row r="26" spans="1:18" x14ac:dyDescent="0.25">
      <c r="A26">
        <v>298</v>
      </c>
      <c r="B26">
        <v>2</v>
      </c>
      <c r="C26" s="2">
        <v>45483</v>
      </c>
      <c r="D26" t="s">
        <v>8</v>
      </c>
      <c r="E26" t="s">
        <v>9</v>
      </c>
      <c r="F26" s="7" t="s">
        <v>159</v>
      </c>
      <c r="H26">
        <v>25</v>
      </c>
      <c r="I26">
        <v>167391</v>
      </c>
      <c r="J26">
        <v>255</v>
      </c>
      <c r="K26">
        <v>0</v>
      </c>
      <c r="L26">
        <v>255</v>
      </c>
      <c r="M26">
        <v>255</v>
      </c>
      <c r="N26">
        <v>11.596</v>
      </c>
      <c r="O26">
        <v>1</v>
      </c>
      <c r="P26">
        <v>255</v>
      </c>
    </row>
    <row r="27" spans="1:18" x14ac:dyDescent="0.25">
      <c r="A27">
        <v>298</v>
      </c>
      <c r="B27">
        <v>3</v>
      </c>
      <c r="C27" s="2">
        <v>45483</v>
      </c>
      <c r="D27" t="s">
        <v>8</v>
      </c>
      <c r="E27" t="s">
        <v>9</v>
      </c>
      <c r="F27" s="7" t="s">
        <v>159</v>
      </c>
      <c r="H27">
        <v>26</v>
      </c>
      <c r="I27">
        <v>208439</v>
      </c>
      <c r="J27">
        <v>255</v>
      </c>
      <c r="K27">
        <v>0</v>
      </c>
      <c r="L27">
        <v>255</v>
      </c>
      <c r="M27">
        <v>255</v>
      </c>
      <c r="N27">
        <v>14.44</v>
      </c>
      <c r="O27">
        <v>1</v>
      </c>
      <c r="P27">
        <v>255</v>
      </c>
    </row>
    <row r="28" spans="1:18" x14ac:dyDescent="0.25">
      <c r="A28">
        <v>298</v>
      </c>
      <c r="B28">
        <v>4</v>
      </c>
      <c r="C28" s="2">
        <v>45483</v>
      </c>
      <c r="D28" t="s">
        <v>8</v>
      </c>
      <c r="E28" t="s">
        <v>9</v>
      </c>
      <c r="F28" s="7" t="s">
        <v>159</v>
      </c>
      <c r="H28">
        <v>27</v>
      </c>
      <c r="I28">
        <v>166721</v>
      </c>
      <c r="J28">
        <v>255</v>
      </c>
      <c r="K28">
        <v>0</v>
      </c>
      <c r="L28">
        <v>255</v>
      </c>
      <c r="M28">
        <v>255</v>
      </c>
      <c r="N28">
        <v>11.55</v>
      </c>
      <c r="O28">
        <v>1</v>
      </c>
      <c r="P28">
        <v>255</v>
      </c>
    </row>
    <row r="29" spans="1:18" hidden="1" x14ac:dyDescent="0.25">
      <c r="A29">
        <v>299</v>
      </c>
      <c r="B29">
        <v>1</v>
      </c>
      <c r="C29" s="2">
        <v>45483</v>
      </c>
      <c r="D29" t="s">
        <v>20</v>
      </c>
      <c r="E29" t="s">
        <v>9</v>
      </c>
      <c r="F29" s="7" t="s">
        <v>159</v>
      </c>
      <c r="H29">
        <v>28</v>
      </c>
      <c r="I29">
        <v>273041</v>
      </c>
      <c r="J29">
        <v>255</v>
      </c>
      <c r="K29">
        <v>0</v>
      </c>
      <c r="L29">
        <v>255</v>
      </c>
      <c r="M29">
        <v>255</v>
      </c>
      <c r="N29">
        <v>18.914999999999999</v>
      </c>
      <c r="O29">
        <v>1</v>
      </c>
      <c r="P29">
        <v>255</v>
      </c>
      <c r="Q29">
        <f>AVERAGE(I29:I72)</f>
        <v>206600.47727272726</v>
      </c>
      <c r="R29">
        <f>AVERAGE(N29:N72)</f>
        <v>14.312318181818178</v>
      </c>
    </row>
    <row r="30" spans="1:18" hidden="1" x14ac:dyDescent="0.25">
      <c r="A30">
        <v>42</v>
      </c>
      <c r="B30">
        <v>1</v>
      </c>
      <c r="C30" t="s">
        <v>41</v>
      </c>
      <c r="D30" t="s">
        <v>20</v>
      </c>
      <c r="E30" t="s">
        <v>9</v>
      </c>
      <c r="F30" t="s">
        <v>158</v>
      </c>
      <c r="H30">
        <v>29</v>
      </c>
      <c r="I30">
        <v>181467</v>
      </c>
      <c r="J30">
        <v>255</v>
      </c>
      <c r="K30">
        <v>0</v>
      </c>
      <c r="L30">
        <v>255</v>
      </c>
      <c r="M30">
        <v>255</v>
      </c>
      <c r="N30">
        <v>12.571</v>
      </c>
      <c r="O30">
        <v>1</v>
      </c>
      <c r="P30">
        <v>255</v>
      </c>
      <c r="Q30">
        <f>AVERAGE(I30:I33)</f>
        <v>171343.25</v>
      </c>
      <c r="R30">
        <f>AVERAGE(N30:N33)</f>
        <v>11.86975</v>
      </c>
    </row>
    <row r="31" spans="1:18" hidden="1" x14ac:dyDescent="0.25">
      <c r="A31">
        <v>42</v>
      </c>
      <c r="B31">
        <v>2</v>
      </c>
      <c r="C31" t="s">
        <v>41</v>
      </c>
      <c r="D31" t="s">
        <v>20</v>
      </c>
      <c r="E31" t="s">
        <v>9</v>
      </c>
      <c r="F31" s="7" t="s">
        <v>158</v>
      </c>
      <c r="H31">
        <v>30</v>
      </c>
      <c r="I31">
        <v>205601</v>
      </c>
      <c r="J31">
        <v>255</v>
      </c>
      <c r="K31">
        <v>0</v>
      </c>
      <c r="L31">
        <v>255</v>
      </c>
      <c r="M31">
        <v>255</v>
      </c>
      <c r="N31">
        <v>14.243</v>
      </c>
      <c r="O31">
        <v>1</v>
      </c>
      <c r="P31">
        <v>255</v>
      </c>
    </row>
    <row r="32" spans="1:18" hidden="1" x14ac:dyDescent="0.25">
      <c r="A32">
        <v>42</v>
      </c>
      <c r="B32">
        <v>3</v>
      </c>
      <c r="C32" t="s">
        <v>41</v>
      </c>
      <c r="D32" t="s">
        <v>20</v>
      </c>
      <c r="E32" t="s">
        <v>9</v>
      </c>
      <c r="F32" s="7" t="s">
        <v>158</v>
      </c>
      <c r="H32">
        <v>31</v>
      </c>
      <c r="I32">
        <v>210297</v>
      </c>
      <c r="J32">
        <v>255</v>
      </c>
      <c r="K32">
        <v>0</v>
      </c>
      <c r="L32">
        <v>255</v>
      </c>
      <c r="M32">
        <v>255</v>
      </c>
      <c r="N32">
        <v>14.568</v>
      </c>
      <c r="O32">
        <v>1</v>
      </c>
      <c r="P32">
        <v>255</v>
      </c>
    </row>
    <row r="33" spans="1:18" hidden="1" x14ac:dyDescent="0.25">
      <c r="A33">
        <v>42</v>
      </c>
      <c r="B33">
        <v>4</v>
      </c>
      <c r="C33" t="s">
        <v>41</v>
      </c>
      <c r="D33" t="s">
        <v>20</v>
      </c>
      <c r="E33" t="s">
        <v>9</v>
      </c>
      <c r="F33" s="7" t="s">
        <v>158</v>
      </c>
      <c r="H33">
        <v>32</v>
      </c>
      <c r="I33">
        <v>88008</v>
      </c>
      <c r="J33">
        <v>255</v>
      </c>
      <c r="K33">
        <v>0</v>
      </c>
      <c r="L33">
        <v>255</v>
      </c>
      <c r="M33">
        <v>255</v>
      </c>
      <c r="N33">
        <v>6.0970000000000004</v>
      </c>
      <c r="O33">
        <v>1</v>
      </c>
      <c r="P33">
        <v>255</v>
      </c>
    </row>
    <row r="34" spans="1:18" hidden="1" x14ac:dyDescent="0.25">
      <c r="A34">
        <v>47</v>
      </c>
      <c r="B34">
        <v>1</v>
      </c>
      <c r="C34" t="s">
        <v>41</v>
      </c>
      <c r="D34" t="s">
        <v>16</v>
      </c>
      <c r="E34" t="s">
        <v>9</v>
      </c>
      <c r="F34" t="s">
        <v>158</v>
      </c>
      <c r="H34">
        <v>33</v>
      </c>
      <c r="I34">
        <v>232436</v>
      </c>
      <c r="J34">
        <v>255</v>
      </c>
      <c r="K34">
        <v>0</v>
      </c>
      <c r="L34">
        <v>255</v>
      </c>
      <c r="M34">
        <v>255</v>
      </c>
      <c r="N34">
        <v>16.102</v>
      </c>
      <c r="O34">
        <v>1</v>
      </c>
      <c r="P34">
        <v>255</v>
      </c>
      <c r="Q34">
        <f>AVERAGE(I34:I37)</f>
        <v>184847.75</v>
      </c>
      <c r="R34">
        <f>AVERAGE(N34:N37)</f>
        <v>12.805250000000001</v>
      </c>
    </row>
    <row r="35" spans="1:18" hidden="1" x14ac:dyDescent="0.25">
      <c r="A35">
        <v>47</v>
      </c>
      <c r="B35">
        <v>2</v>
      </c>
      <c r="C35" t="s">
        <v>41</v>
      </c>
      <c r="D35" t="s">
        <v>16</v>
      </c>
      <c r="E35" t="s">
        <v>9</v>
      </c>
      <c r="F35" s="7" t="s">
        <v>158</v>
      </c>
      <c r="H35">
        <v>34</v>
      </c>
      <c r="I35">
        <v>208422</v>
      </c>
      <c r="J35">
        <v>255</v>
      </c>
      <c r="K35">
        <v>0</v>
      </c>
      <c r="L35">
        <v>255</v>
      </c>
      <c r="M35">
        <v>255</v>
      </c>
      <c r="N35">
        <v>14.438000000000001</v>
      </c>
      <c r="O35">
        <v>1</v>
      </c>
      <c r="P35">
        <v>255</v>
      </c>
    </row>
    <row r="36" spans="1:18" hidden="1" x14ac:dyDescent="0.25">
      <c r="A36">
        <v>47</v>
      </c>
      <c r="B36">
        <v>3</v>
      </c>
      <c r="C36" t="s">
        <v>41</v>
      </c>
      <c r="D36" t="s">
        <v>16</v>
      </c>
      <c r="E36" t="s">
        <v>9</v>
      </c>
      <c r="F36" s="7" t="s">
        <v>158</v>
      </c>
      <c r="H36">
        <v>35</v>
      </c>
      <c r="I36">
        <v>95960</v>
      </c>
      <c r="J36">
        <v>255</v>
      </c>
      <c r="K36">
        <v>0</v>
      </c>
      <c r="L36">
        <v>255</v>
      </c>
      <c r="M36">
        <v>255</v>
      </c>
      <c r="N36">
        <v>6.6479999999999997</v>
      </c>
      <c r="O36">
        <v>1</v>
      </c>
      <c r="P36">
        <v>255</v>
      </c>
    </row>
    <row r="37" spans="1:18" hidden="1" x14ac:dyDescent="0.25">
      <c r="A37">
        <v>47</v>
      </c>
      <c r="B37">
        <v>4</v>
      </c>
      <c r="C37" t="s">
        <v>41</v>
      </c>
      <c r="D37" t="s">
        <v>16</v>
      </c>
      <c r="E37" t="s">
        <v>9</v>
      </c>
      <c r="F37" s="7" t="s">
        <v>158</v>
      </c>
      <c r="H37">
        <v>36</v>
      </c>
      <c r="I37">
        <v>202573</v>
      </c>
      <c r="J37">
        <v>255</v>
      </c>
      <c r="K37">
        <v>0</v>
      </c>
      <c r="L37">
        <v>255</v>
      </c>
      <c r="M37">
        <v>255</v>
      </c>
      <c r="N37">
        <v>14.032999999999999</v>
      </c>
      <c r="O37">
        <v>1</v>
      </c>
      <c r="P37">
        <v>255</v>
      </c>
    </row>
    <row r="38" spans="1:18" x14ac:dyDescent="0.25">
      <c r="A38">
        <v>48</v>
      </c>
      <c r="B38">
        <v>1</v>
      </c>
      <c r="C38" t="s">
        <v>41</v>
      </c>
      <c r="D38" t="s">
        <v>8</v>
      </c>
      <c r="E38" t="s">
        <v>9</v>
      </c>
      <c r="F38" s="7" t="s">
        <v>158</v>
      </c>
      <c r="H38">
        <v>37</v>
      </c>
      <c r="I38">
        <v>64452</v>
      </c>
      <c r="J38">
        <v>255</v>
      </c>
      <c r="K38">
        <v>0</v>
      </c>
      <c r="L38">
        <v>255</v>
      </c>
      <c r="M38">
        <v>255</v>
      </c>
      <c r="N38">
        <v>4.4649999999999999</v>
      </c>
      <c r="O38">
        <v>1</v>
      </c>
      <c r="P38">
        <v>255</v>
      </c>
      <c r="Q38">
        <f>AVERAGE(I38:I41)</f>
        <v>170768.75</v>
      </c>
      <c r="R38">
        <f>AVERAGE(N38:N41)</f>
        <v>11.830000000000002</v>
      </c>
    </row>
    <row r="39" spans="1:18" x14ac:dyDescent="0.25">
      <c r="A39">
        <v>48</v>
      </c>
      <c r="B39">
        <v>2</v>
      </c>
      <c r="C39" t="s">
        <v>41</v>
      </c>
      <c r="D39" t="s">
        <v>8</v>
      </c>
      <c r="E39" t="s">
        <v>9</v>
      </c>
      <c r="F39" s="7" t="s">
        <v>158</v>
      </c>
      <c r="H39">
        <v>38</v>
      </c>
      <c r="I39">
        <v>453084</v>
      </c>
      <c r="J39">
        <v>255</v>
      </c>
      <c r="K39">
        <v>0</v>
      </c>
      <c r="L39">
        <v>255</v>
      </c>
      <c r="M39">
        <v>255</v>
      </c>
      <c r="N39">
        <v>31.387</v>
      </c>
      <c r="O39">
        <v>1</v>
      </c>
      <c r="P39">
        <v>255</v>
      </c>
    </row>
    <row r="40" spans="1:18" x14ac:dyDescent="0.25">
      <c r="A40">
        <v>48</v>
      </c>
      <c r="B40">
        <v>3</v>
      </c>
      <c r="C40" t="s">
        <v>41</v>
      </c>
      <c r="D40" t="s">
        <v>8</v>
      </c>
      <c r="E40" t="s">
        <v>9</v>
      </c>
      <c r="F40" s="7" t="s">
        <v>158</v>
      </c>
      <c r="H40">
        <v>39</v>
      </c>
      <c r="I40">
        <v>105567</v>
      </c>
      <c r="J40">
        <v>255</v>
      </c>
      <c r="K40">
        <v>0</v>
      </c>
      <c r="L40">
        <v>255</v>
      </c>
      <c r="M40">
        <v>255</v>
      </c>
      <c r="N40">
        <v>7.3129999999999997</v>
      </c>
      <c r="O40">
        <v>1</v>
      </c>
      <c r="P40">
        <v>255</v>
      </c>
    </row>
    <row r="41" spans="1:18" x14ac:dyDescent="0.25">
      <c r="A41">
        <v>48</v>
      </c>
      <c r="B41">
        <v>4</v>
      </c>
      <c r="C41" t="s">
        <v>41</v>
      </c>
      <c r="D41" t="s">
        <v>8</v>
      </c>
      <c r="E41" t="s">
        <v>9</v>
      </c>
      <c r="F41" s="7" t="s">
        <v>158</v>
      </c>
      <c r="H41">
        <v>40</v>
      </c>
      <c r="I41">
        <v>59972</v>
      </c>
      <c r="J41">
        <v>255</v>
      </c>
      <c r="K41">
        <v>0</v>
      </c>
      <c r="L41">
        <v>255</v>
      </c>
      <c r="M41">
        <v>255</v>
      </c>
      <c r="N41">
        <v>4.1550000000000002</v>
      </c>
      <c r="O41">
        <v>1</v>
      </c>
      <c r="P41">
        <v>255</v>
      </c>
    </row>
    <row r="42" spans="1:18" hidden="1" x14ac:dyDescent="0.25">
      <c r="A42">
        <v>49</v>
      </c>
      <c r="B42">
        <v>1</v>
      </c>
      <c r="C42" t="s">
        <v>41</v>
      </c>
      <c r="D42" t="s">
        <v>16</v>
      </c>
      <c r="E42" t="s">
        <v>9</v>
      </c>
      <c r="F42" s="7" t="s">
        <v>158</v>
      </c>
      <c r="H42">
        <v>41</v>
      </c>
      <c r="I42">
        <v>45228</v>
      </c>
      <c r="J42">
        <v>255</v>
      </c>
      <c r="K42">
        <v>0</v>
      </c>
      <c r="L42">
        <v>255</v>
      </c>
      <c r="M42">
        <v>255</v>
      </c>
      <c r="N42">
        <v>3.133</v>
      </c>
      <c r="O42">
        <v>1</v>
      </c>
      <c r="P42">
        <v>255</v>
      </c>
      <c r="Q42">
        <f>AVERAGE(I42:I45)</f>
        <v>88869.5</v>
      </c>
      <c r="R42">
        <f>AVERAGE(N42:N45)</f>
        <v>6.15625</v>
      </c>
    </row>
    <row r="43" spans="1:18" hidden="1" x14ac:dyDescent="0.25">
      <c r="A43">
        <v>49</v>
      </c>
      <c r="B43">
        <v>2</v>
      </c>
      <c r="C43" t="s">
        <v>41</v>
      </c>
      <c r="D43" t="s">
        <v>16</v>
      </c>
      <c r="E43" t="s">
        <v>9</v>
      </c>
      <c r="F43" s="7" t="s">
        <v>158</v>
      </c>
      <c r="H43">
        <v>42</v>
      </c>
      <c r="I43">
        <v>28435</v>
      </c>
      <c r="J43">
        <v>255</v>
      </c>
      <c r="K43">
        <v>0</v>
      </c>
      <c r="L43">
        <v>255</v>
      </c>
      <c r="M43">
        <v>255</v>
      </c>
      <c r="N43">
        <v>1.97</v>
      </c>
      <c r="O43">
        <v>1</v>
      </c>
      <c r="P43">
        <v>255</v>
      </c>
    </row>
    <row r="44" spans="1:18" hidden="1" x14ac:dyDescent="0.25">
      <c r="A44">
        <v>49</v>
      </c>
      <c r="B44">
        <v>3</v>
      </c>
      <c r="C44" t="s">
        <v>41</v>
      </c>
      <c r="D44" t="s">
        <v>16</v>
      </c>
      <c r="E44" t="s">
        <v>9</v>
      </c>
      <c r="F44" s="7" t="s">
        <v>158</v>
      </c>
      <c r="H44">
        <v>43</v>
      </c>
      <c r="I44">
        <v>47742</v>
      </c>
      <c r="J44">
        <v>255</v>
      </c>
      <c r="K44">
        <v>0</v>
      </c>
      <c r="L44">
        <v>255</v>
      </c>
      <c r="M44">
        <v>255</v>
      </c>
      <c r="N44">
        <v>3.3069999999999999</v>
      </c>
      <c r="O44">
        <v>1</v>
      </c>
      <c r="P44">
        <v>255</v>
      </c>
    </row>
    <row r="45" spans="1:18" hidden="1" x14ac:dyDescent="0.25">
      <c r="A45">
        <v>49</v>
      </c>
      <c r="B45">
        <v>4</v>
      </c>
      <c r="C45" t="s">
        <v>41</v>
      </c>
      <c r="D45" t="s">
        <v>16</v>
      </c>
      <c r="E45" t="s">
        <v>9</v>
      </c>
      <c r="F45" s="7" t="s">
        <v>158</v>
      </c>
      <c r="H45">
        <v>44</v>
      </c>
      <c r="I45">
        <v>234073</v>
      </c>
      <c r="J45">
        <v>255</v>
      </c>
      <c r="K45">
        <v>0</v>
      </c>
      <c r="L45">
        <v>255</v>
      </c>
      <c r="M45">
        <v>255</v>
      </c>
      <c r="N45">
        <v>16.215</v>
      </c>
      <c r="O45">
        <v>1</v>
      </c>
      <c r="P45">
        <v>255</v>
      </c>
    </row>
    <row r="46" spans="1:18" x14ac:dyDescent="0.25">
      <c r="A46" s="5">
        <v>50</v>
      </c>
      <c r="B46" s="5"/>
      <c r="C46" s="5" t="s">
        <v>41</v>
      </c>
      <c r="D46" s="5" t="s">
        <v>8</v>
      </c>
      <c r="E46" s="5" t="s">
        <v>9</v>
      </c>
      <c r="F46" s="5" t="s">
        <v>158</v>
      </c>
      <c r="H46">
        <v>45</v>
      </c>
      <c r="I46">
        <v>49670</v>
      </c>
      <c r="J46">
        <v>255</v>
      </c>
      <c r="K46">
        <v>0</v>
      </c>
      <c r="L46">
        <v>255</v>
      </c>
      <c r="M46">
        <v>255</v>
      </c>
      <c r="N46">
        <v>3.4409999999999998</v>
      </c>
      <c r="O46">
        <v>1</v>
      </c>
      <c r="P46">
        <v>255</v>
      </c>
    </row>
    <row r="47" spans="1:18" x14ac:dyDescent="0.25">
      <c r="A47" s="5">
        <v>50</v>
      </c>
      <c r="B47" s="5"/>
      <c r="C47" s="5" t="s">
        <v>41</v>
      </c>
      <c r="D47" s="5" t="s">
        <v>8</v>
      </c>
      <c r="E47" s="5" t="s">
        <v>9</v>
      </c>
      <c r="F47" s="5" t="s">
        <v>158</v>
      </c>
      <c r="H47">
        <v>46</v>
      </c>
      <c r="I47">
        <v>1250</v>
      </c>
      <c r="J47">
        <v>255</v>
      </c>
      <c r="K47">
        <v>0</v>
      </c>
      <c r="L47">
        <v>255</v>
      </c>
      <c r="M47">
        <v>255</v>
      </c>
      <c r="N47">
        <v>8.6999999999999994E-2</v>
      </c>
      <c r="O47">
        <v>1</v>
      </c>
      <c r="P47">
        <v>255</v>
      </c>
    </row>
    <row r="48" spans="1:18" x14ac:dyDescent="0.25">
      <c r="A48" s="5">
        <v>50</v>
      </c>
      <c r="B48" s="5"/>
      <c r="C48" s="5" t="s">
        <v>41</v>
      </c>
      <c r="D48" s="5" t="s">
        <v>8</v>
      </c>
      <c r="E48" s="5" t="s">
        <v>9</v>
      </c>
      <c r="F48" s="5" t="s">
        <v>158</v>
      </c>
      <c r="H48">
        <v>47</v>
      </c>
      <c r="I48">
        <v>229813</v>
      </c>
      <c r="J48">
        <v>255</v>
      </c>
      <c r="K48">
        <v>0</v>
      </c>
      <c r="L48">
        <v>255</v>
      </c>
      <c r="M48">
        <v>255</v>
      </c>
      <c r="N48">
        <v>15.92</v>
      </c>
      <c r="O48">
        <v>1</v>
      </c>
      <c r="P48">
        <v>255</v>
      </c>
    </row>
    <row r="49" spans="1:18" hidden="1" x14ac:dyDescent="0.25">
      <c r="A49">
        <v>58</v>
      </c>
      <c r="C49" t="s">
        <v>41</v>
      </c>
      <c r="D49" t="s">
        <v>16</v>
      </c>
      <c r="E49" t="s">
        <v>9</v>
      </c>
      <c r="F49" s="7" t="s">
        <v>158</v>
      </c>
      <c r="H49">
        <v>48</v>
      </c>
      <c r="I49">
        <v>204786</v>
      </c>
      <c r="J49">
        <v>255</v>
      </c>
      <c r="K49">
        <v>0</v>
      </c>
      <c r="L49">
        <v>255</v>
      </c>
      <c r="M49">
        <v>255</v>
      </c>
      <c r="N49">
        <v>14.186999999999999</v>
      </c>
      <c r="O49">
        <v>1</v>
      </c>
      <c r="P49">
        <v>255</v>
      </c>
      <c r="Q49">
        <f>AVERAGE(I49:I52)</f>
        <v>287056.5</v>
      </c>
      <c r="R49">
        <f>AVERAGE(N49:N52)</f>
        <v>19.885999999999999</v>
      </c>
    </row>
    <row r="50" spans="1:18" hidden="1" x14ac:dyDescent="0.25">
      <c r="A50">
        <v>58</v>
      </c>
      <c r="C50" t="s">
        <v>41</v>
      </c>
      <c r="D50" t="s">
        <v>16</v>
      </c>
      <c r="E50" t="s">
        <v>9</v>
      </c>
      <c r="F50" s="7" t="s">
        <v>158</v>
      </c>
      <c r="H50">
        <v>49</v>
      </c>
      <c r="I50">
        <v>309168</v>
      </c>
      <c r="J50">
        <v>255</v>
      </c>
      <c r="K50">
        <v>0</v>
      </c>
      <c r="L50">
        <v>255</v>
      </c>
      <c r="M50">
        <v>255</v>
      </c>
      <c r="N50">
        <v>21.417999999999999</v>
      </c>
      <c r="O50">
        <v>1</v>
      </c>
      <c r="P50">
        <v>255</v>
      </c>
    </row>
    <row r="51" spans="1:18" hidden="1" x14ac:dyDescent="0.25">
      <c r="A51">
        <v>58</v>
      </c>
      <c r="C51" t="s">
        <v>41</v>
      </c>
      <c r="D51" t="s">
        <v>16</v>
      </c>
      <c r="E51" t="s">
        <v>9</v>
      </c>
      <c r="F51" s="7" t="s">
        <v>158</v>
      </c>
      <c r="H51">
        <v>50</v>
      </c>
      <c r="I51">
        <v>314001</v>
      </c>
      <c r="J51">
        <v>255</v>
      </c>
      <c r="K51">
        <v>0</v>
      </c>
      <c r="L51">
        <v>255</v>
      </c>
      <c r="M51">
        <v>255</v>
      </c>
      <c r="N51">
        <v>21.751999999999999</v>
      </c>
      <c r="O51">
        <v>1</v>
      </c>
      <c r="P51">
        <v>255</v>
      </c>
    </row>
    <row r="52" spans="1:18" hidden="1" x14ac:dyDescent="0.25">
      <c r="A52">
        <v>58</v>
      </c>
      <c r="C52" t="s">
        <v>41</v>
      </c>
      <c r="D52" t="s">
        <v>16</v>
      </c>
      <c r="E52" t="s">
        <v>9</v>
      </c>
      <c r="F52" s="7" t="s">
        <v>158</v>
      </c>
      <c r="H52">
        <v>51</v>
      </c>
      <c r="I52">
        <v>320271</v>
      </c>
      <c r="J52">
        <v>255</v>
      </c>
      <c r="K52">
        <v>0</v>
      </c>
      <c r="L52">
        <v>255</v>
      </c>
      <c r="M52">
        <v>255</v>
      </c>
      <c r="N52">
        <v>22.187000000000001</v>
      </c>
      <c r="O52">
        <v>1</v>
      </c>
      <c r="P52">
        <v>255</v>
      </c>
    </row>
    <row r="53" spans="1:18" x14ac:dyDescent="0.25">
      <c r="A53" s="5">
        <v>70</v>
      </c>
      <c r="B53" s="5"/>
      <c r="C53" s="5" t="s">
        <v>41</v>
      </c>
      <c r="D53" s="5" t="s">
        <v>8</v>
      </c>
      <c r="E53" s="5" t="s">
        <v>9</v>
      </c>
      <c r="F53" s="5" t="s">
        <v>158</v>
      </c>
      <c r="H53">
        <v>52</v>
      </c>
      <c r="I53">
        <v>258059</v>
      </c>
      <c r="J53">
        <v>255</v>
      </c>
      <c r="K53">
        <v>0</v>
      </c>
      <c r="L53">
        <v>255</v>
      </c>
      <c r="M53">
        <v>255</v>
      </c>
      <c r="N53">
        <v>17.876999999999999</v>
      </c>
      <c r="O53">
        <v>1</v>
      </c>
      <c r="P53">
        <v>255</v>
      </c>
      <c r="Q53">
        <f>AVERAGE(I53:I99)</f>
        <v>234488.14893617021</v>
      </c>
      <c r="R53">
        <f>AVERAGE(N53:N99)</f>
        <v>16.244319148936167</v>
      </c>
    </row>
    <row r="54" spans="1:18" x14ac:dyDescent="0.25">
      <c r="A54">
        <v>200</v>
      </c>
      <c r="C54" t="s">
        <v>41</v>
      </c>
      <c r="D54" t="s">
        <v>8</v>
      </c>
      <c r="E54" t="s">
        <v>9</v>
      </c>
      <c r="F54" s="7" t="s">
        <v>159</v>
      </c>
      <c r="H54">
        <v>53</v>
      </c>
      <c r="I54">
        <v>201667</v>
      </c>
      <c r="J54">
        <v>255</v>
      </c>
      <c r="K54">
        <v>0</v>
      </c>
      <c r="L54">
        <v>255</v>
      </c>
      <c r="M54">
        <v>255</v>
      </c>
      <c r="N54">
        <v>13.971</v>
      </c>
      <c r="O54">
        <v>1</v>
      </c>
      <c r="P54">
        <v>255</v>
      </c>
      <c r="Q54">
        <f>AVERAGE(I54:I56)</f>
        <v>180607.66666666666</v>
      </c>
      <c r="R54">
        <f>AVERAGE(N54:N56)</f>
        <v>12.511666666666665</v>
      </c>
    </row>
    <row r="55" spans="1:18" x14ac:dyDescent="0.25">
      <c r="A55">
        <v>200</v>
      </c>
      <c r="C55" t="s">
        <v>41</v>
      </c>
      <c r="D55" t="s">
        <v>8</v>
      </c>
      <c r="E55" t="s">
        <v>9</v>
      </c>
      <c r="F55" s="7" t="s">
        <v>159</v>
      </c>
      <c r="H55">
        <v>54</v>
      </c>
      <c r="I55">
        <v>243081</v>
      </c>
      <c r="J55">
        <v>255</v>
      </c>
      <c r="K55">
        <v>0</v>
      </c>
      <c r="L55">
        <v>255</v>
      </c>
      <c r="M55">
        <v>255</v>
      </c>
      <c r="N55">
        <v>16.838999999999999</v>
      </c>
      <c r="O55">
        <v>1</v>
      </c>
      <c r="P55">
        <v>255</v>
      </c>
    </row>
    <row r="56" spans="1:18" x14ac:dyDescent="0.25">
      <c r="A56">
        <v>200</v>
      </c>
      <c r="C56" t="s">
        <v>41</v>
      </c>
      <c r="D56" t="s">
        <v>8</v>
      </c>
      <c r="E56" t="s">
        <v>9</v>
      </c>
      <c r="F56" s="7" t="s">
        <v>159</v>
      </c>
      <c r="H56">
        <v>55</v>
      </c>
      <c r="I56">
        <v>97075</v>
      </c>
      <c r="J56">
        <v>255</v>
      </c>
      <c r="K56">
        <v>0</v>
      </c>
      <c r="L56">
        <v>255</v>
      </c>
      <c r="M56">
        <v>255</v>
      </c>
      <c r="N56">
        <v>6.7249999999999996</v>
      </c>
      <c r="O56">
        <v>1</v>
      </c>
      <c r="P56">
        <v>255</v>
      </c>
    </row>
    <row r="57" spans="1:18" hidden="1" x14ac:dyDescent="0.25">
      <c r="A57">
        <v>210</v>
      </c>
      <c r="B57">
        <v>1</v>
      </c>
      <c r="C57" t="s">
        <v>41</v>
      </c>
      <c r="D57" t="s">
        <v>16</v>
      </c>
      <c r="E57" t="s">
        <v>9</v>
      </c>
      <c r="F57" s="7" t="s">
        <v>159</v>
      </c>
      <c r="H57">
        <v>56</v>
      </c>
      <c r="I57">
        <v>127528</v>
      </c>
      <c r="J57">
        <v>255</v>
      </c>
      <c r="K57">
        <v>0</v>
      </c>
      <c r="L57">
        <v>255</v>
      </c>
      <c r="M57">
        <v>255</v>
      </c>
      <c r="N57">
        <v>8.8350000000000009</v>
      </c>
      <c r="O57">
        <v>1</v>
      </c>
      <c r="P57">
        <v>255</v>
      </c>
      <c r="Q57">
        <f>AVERAGE(I57:I60)</f>
        <v>186236.25</v>
      </c>
      <c r="R57">
        <f>AVERAGE(N57:N60)</f>
        <v>12.90175</v>
      </c>
    </row>
    <row r="58" spans="1:18" hidden="1" x14ac:dyDescent="0.25">
      <c r="A58">
        <v>210</v>
      </c>
      <c r="B58">
        <v>2</v>
      </c>
      <c r="C58" t="s">
        <v>41</v>
      </c>
      <c r="D58" t="s">
        <v>16</v>
      </c>
      <c r="E58" t="s">
        <v>9</v>
      </c>
      <c r="F58" s="7" t="s">
        <v>159</v>
      </c>
      <c r="H58">
        <v>57</v>
      </c>
      <c r="I58">
        <v>170043</v>
      </c>
      <c r="J58">
        <v>255</v>
      </c>
      <c r="K58">
        <v>0</v>
      </c>
      <c r="L58">
        <v>255</v>
      </c>
      <c r="M58">
        <v>255</v>
      </c>
      <c r="N58">
        <v>11.78</v>
      </c>
      <c r="O58">
        <v>1</v>
      </c>
      <c r="P58">
        <v>255</v>
      </c>
    </row>
    <row r="59" spans="1:18" hidden="1" x14ac:dyDescent="0.25">
      <c r="A59">
        <v>210</v>
      </c>
      <c r="B59">
        <v>3</v>
      </c>
      <c r="C59" t="s">
        <v>41</v>
      </c>
      <c r="D59" t="s">
        <v>16</v>
      </c>
      <c r="E59" t="s">
        <v>9</v>
      </c>
      <c r="F59" s="7" t="s">
        <v>159</v>
      </c>
      <c r="H59">
        <v>58</v>
      </c>
      <c r="I59">
        <v>269213</v>
      </c>
      <c r="J59">
        <v>255</v>
      </c>
      <c r="K59">
        <v>0</v>
      </c>
      <c r="L59">
        <v>255</v>
      </c>
      <c r="M59">
        <v>255</v>
      </c>
      <c r="N59">
        <v>18.649999999999999</v>
      </c>
      <c r="O59">
        <v>1</v>
      </c>
      <c r="P59">
        <v>255</v>
      </c>
    </row>
    <row r="60" spans="1:18" hidden="1" x14ac:dyDescent="0.25">
      <c r="A60">
        <v>210</v>
      </c>
      <c r="B60">
        <v>4</v>
      </c>
      <c r="C60" t="s">
        <v>41</v>
      </c>
      <c r="D60" t="s">
        <v>16</v>
      </c>
      <c r="E60" t="s">
        <v>9</v>
      </c>
      <c r="F60" s="7" t="s">
        <v>159</v>
      </c>
      <c r="H60">
        <v>59</v>
      </c>
      <c r="I60">
        <v>178161</v>
      </c>
      <c r="J60">
        <v>255</v>
      </c>
      <c r="K60">
        <v>0</v>
      </c>
      <c r="L60">
        <v>255</v>
      </c>
      <c r="M60">
        <v>255</v>
      </c>
      <c r="N60">
        <v>12.342000000000001</v>
      </c>
      <c r="O60">
        <v>1</v>
      </c>
      <c r="P60">
        <v>255</v>
      </c>
    </row>
    <row r="61" spans="1:18" hidden="1" x14ac:dyDescent="0.25">
      <c r="A61">
        <v>213</v>
      </c>
      <c r="B61">
        <v>1</v>
      </c>
      <c r="C61" t="s">
        <v>41</v>
      </c>
      <c r="D61" t="s">
        <v>16</v>
      </c>
      <c r="E61" t="s">
        <v>9</v>
      </c>
      <c r="F61" s="7" t="s">
        <v>159</v>
      </c>
      <c r="H61">
        <v>60</v>
      </c>
      <c r="I61">
        <v>75635</v>
      </c>
      <c r="J61">
        <v>255</v>
      </c>
      <c r="K61">
        <v>0</v>
      </c>
      <c r="L61">
        <v>255</v>
      </c>
      <c r="M61">
        <v>255</v>
      </c>
      <c r="N61">
        <v>5.24</v>
      </c>
      <c r="O61">
        <v>1</v>
      </c>
      <c r="P61">
        <v>255</v>
      </c>
      <c r="Q61">
        <f>AVERAGE(I61:I63)</f>
        <v>143641.33333333334</v>
      </c>
      <c r="R61">
        <f>AVERAGE(N61:N63)</f>
        <v>9.9510000000000005</v>
      </c>
    </row>
    <row r="62" spans="1:18" hidden="1" x14ac:dyDescent="0.25">
      <c r="A62">
        <v>213</v>
      </c>
      <c r="B62">
        <v>2</v>
      </c>
      <c r="C62" t="s">
        <v>41</v>
      </c>
      <c r="D62" t="s">
        <v>16</v>
      </c>
      <c r="E62" t="s">
        <v>9</v>
      </c>
      <c r="F62" s="7" t="s">
        <v>159</v>
      </c>
      <c r="H62">
        <v>61</v>
      </c>
      <c r="I62">
        <v>120218</v>
      </c>
      <c r="J62">
        <v>255</v>
      </c>
      <c r="K62">
        <v>0</v>
      </c>
      <c r="L62">
        <v>255</v>
      </c>
      <c r="M62">
        <v>255</v>
      </c>
      <c r="N62">
        <v>8.3279999999999994</v>
      </c>
      <c r="O62">
        <v>1</v>
      </c>
      <c r="P62">
        <v>255</v>
      </c>
    </row>
    <row r="63" spans="1:18" hidden="1" x14ac:dyDescent="0.25">
      <c r="A63">
        <v>213</v>
      </c>
      <c r="B63">
        <v>3</v>
      </c>
      <c r="C63" t="s">
        <v>41</v>
      </c>
      <c r="D63" t="s">
        <v>16</v>
      </c>
      <c r="E63" t="s">
        <v>9</v>
      </c>
      <c r="F63" s="7" t="s">
        <v>159</v>
      </c>
      <c r="H63">
        <v>62</v>
      </c>
      <c r="I63">
        <v>235071</v>
      </c>
      <c r="J63">
        <v>255</v>
      </c>
      <c r="K63">
        <v>0</v>
      </c>
      <c r="L63">
        <v>255</v>
      </c>
      <c r="M63">
        <v>255</v>
      </c>
      <c r="N63">
        <v>16.285</v>
      </c>
      <c r="O63">
        <v>1</v>
      </c>
      <c r="P63">
        <v>255</v>
      </c>
    </row>
    <row r="64" spans="1:18" x14ac:dyDescent="0.25">
      <c r="A64">
        <v>217</v>
      </c>
      <c r="B64">
        <v>1</v>
      </c>
      <c r="C64" t="s">
        <v>41</v>
      </c>
      <c r="D64" t="s">
        <v>8</v>
      </c>
      <c r="E64" t="s">
        <v>9</v>
      </c>
      <c r="F64" s="7" t="s">
        <v>159</v>
      </c>
      <c r="H64">
        <v>63</v>
      </c>
      <c r="I64">
        <v>504715</v>
      </c>
      <c r="J64">
        <v>255</v>
      </c>
      <c r="K64">
        <v>0</v>
      </c>
      <c r="L64">
        <v>255</v>
      </c>
      <c r="M64">
        <v>255</v>
      </c>
      <c r="N64">
        <v>34.963999999999999</v>
      </c>
      <c r="O64">
        <v>1</v>
      </c>
      <c r="P64">
        <v>255</v>
      </c>
      <c r="Q64">
        <f>AVERAGE(I64:I67)</f>
        <v>413029.25</v>
      </c>
      <c r="R64">
        <f>AVERAGE(N64:N67)</f>
        <v>28.612749999999998</v>
      </c>
    </row>
    <row r="65" spans="1:18" x14ac:dyDescent="0.25">
      <c r="A65">
        <v>217</v>
      </c>
      <c r="B65">
        <v>2</v>
      </c>
      <c r="C65" t="s">
        <v>41</v>
      </c>
      <c r="D65" t="s">
        <v>8</v>
      </c>
      <c r="E65" t="s">
        <v>9</v>
      </c>
      <c r="F65" s="7" t="s">
        <v>159</v>
      </c>
      <c r="H65">
        <v>64</v>
      </c>
      <c r="I65">
        <v>480181</v>
      </c>
      <c r="J65">
        <v>255</v>
      </c>
      <c r="K65">
        <v>0</v>
      </c>
      <c r="L65">
        <v>255</v>
      </c>
      <c r="M65">
        <v>255</v>
      </c>
      <c r="N65">
        <v>33.265000000000001</v>
      </c>
      <c r="O65">
        <v>1</v>
      </c>
      <c r="P65">
        <v>255</v>
      </c>
    </row>
    <row r="66" spans="1:18" x14ac:dyDescent="0.25">
      <c r="A66">
        <v>217</v>
      </c>
      <c r="B66">
        <v>3</v>
      </c>
      <c r="C66" t="s">
        <v>41</v>
      </c>
      <c r="D66" t="s">
        <v>8</v>
      </c>
      <c r="E66" t="s">
        <v>9</v>
      </c>
      <c r="F66" s="7" t="s">
        <v>159</v>
      </c>
      <c r="H66">
        <v>65</v>
      </c>
      <c r="I66">
        <v>505529</v>
      </c>
      <c r="J66">
        <v>255</v>
      </c>
      <c r="K66">
        <v>0</v>
      </c>
      <c r="L66">
        <v>255</v>
      </c>
      <c r="M66">
        <v>255</v>
      </c>
      <c r="N66">
        <v>35.021000000000001</v>
      </c>
      <c r="O66">
        <v>1</v>
      </c>
      <c r="P66">
        <v>255</v>
      </c>
    </row>
    <row r="67" spans="1:18" x14ac:dyDescent="0.25">
      <c r="A67">
        <v>217</v>
      </c>
      <c r="B67">
        <v>4</v>
      </c>
      <c r="C67" t="s">
        <v>41</v>
      </c>
      <c r="D67" t="s">
        <v>8</v>
      </c>
      <c r="E67" t="s">
        <v>9</v>
      </c>
      <c r="F67" s="7" t="s">
        <v>159</v>
      </c>
      <c r="H67">
        <v>66</v>
      </c>
      <c r="I67">
        <v>161692</v>
      </c>
      <c r="J67">
        <v>255</v>
      </c>
      <c r="K67">
        <v>0</v>
      </c>
      <c r="L67">
        <v>255</v>
      </c>
      <c r="M67">
        <v>255</v>
      </c>
      <c r="N67">
        <v>11.201000000000001</v>
      </c>
      <c r="O67">
        <v>1</v>
      </c>
      <c r="P67">
        <v>255</v>
      </c>
    </row>
    <row r="68" spans="1:18" hidden="1" x14ac:dyDescent="0.25">
      <c r="A68">
        <v>224</v>
      </c>
      <c r="B68">
        <v>1</v>
      </c>
      <c r="C68" t="s">
        <v>41</v>
      </c>
      <c r="D68" t="s">
        <v>16</v>
      </c>
      <c r="E68" t="s">
        <v>9</v>
      </c>
      <c r="F68" s="7" t="s">
        <v>159</v>
      </c>
      <c r="H68">
        <v>67</v>
      </c>
      <c r="I68">
        <v>385792</v>
      </c>
      <c r="J68">
        <v>255</v>
      </c>
      <c r="K68">
        <v>0</v>
      </c>
      <c r="L68">
        <v>255</v>
      </c>
      <c r="M68">
        <v>255</v>
      </c>
      <c r="N68">
        <v>26.725999999999999</v>
      </c>
      <c r="O68">
        <v>1</v>
      </c>
      <c r="P68">
        <v>255</v>
      </c>
      <c r="Q68">
        <f>AVERAGE(I68:I71)</f>
        <v>300164.25</v>
      </c>
      <c r="R68">
        <f>AVERAGE(N68:N71)</f>
        <v>20.794</v>
      </c>
    </row>
    <row r="69" spans="1:18" hidden="1" x14ac:dyDescent="0.25">
      <c r="A69">
        <v>224</v>
      </c>
      <c r="B69">
        <v>2</v>
      </c>
      <c r="C69" t="s">
        <v>41</v>
      </c>
      <c r="D69" t="s">
        <v>16</v>
      </c>
      <c r="E69" t="s">
        <v>9</v>
      </c>
      <c r="F69" s="7" t="s">
        <v>159</v>
      </c>
      <c r="H69">
        <v>68</v>
      </c>
      <c r="I69">
        <v>115356</v>
      </c>
      <c r="J69">
        <v>255</v>
      </c>
      <c r="K69">
        <v>0</v>
      </c>
      <c r="L69">
        <v>255</v>
      </c>
      <c r="M69">
        <v>255</v>
      </c>
      <c r="N69">
        <v>7.9909999999999997</v>
      </c>
      <c r="O69">
        <v>1</v>
      </c>
      <c r="P69">
        <v>255</v>
      </c>
    </row>
    <row r="70" spans="1:18" hidden="1" x14ac:dyDescent="0.25">
      <c r="A70">
        <v>224</v>
      </c>
      <c r="B70">
        <v>3</v>
      </c>
      <c r="C70" t="s">
        <v>41</v>
      </c>
      <c r="D70" t="s">
        <v>16</v>
      </c>
      <c r="E70" t="s">
        <v>9</v>
      </c>
      <c r="F70" s="7" t="s">
        <v>159</v>
      </c>
      <c r="H70">
        <v>69</v>
      </c>
      <c r="I70">
        <v>371503</v>
      </c>
      <c r="J70">
        <v>255</v>
      </c>
      <c r="K70">
        <v>0</v>
      </c>
      <c r="L70">
        <v>255</v>
      </c>
      <c r="M70">
        <v>255</v>
      </c>
      <c r="N70">
        <v>25.736000000000001</v>
      </c>
      <c r="O70">
        <v>1</v>
      </c>
      <c r="P70">
        <v>255</v>
      </c>
    </row>
    <row r="71" spans="1:18" hidden="1" x14ac:dyDescent="0.25">
      <c r="A71">
        <v>224</v>
      </c>
      <c r="B71">
        <v>4</v>
      </c>
      <c r="C71" t="s">
        <v>41</v>
      </c>
      <c r="D71" t="s">
        <v>16</v>
      </c>
      <c r="E71" t="s">
        <v>9</v>
      </c>
      <c r="F71" s="7" t="s">
        <v>159</v>
      </c>
      <c r="H71">
        <v>70</v>
      </c>
      <c r="I71">
        <v>328006</v>
      </c>
      <c r="J71">
        <v>255</v>
      </c>
      <c r="K71">
        <v>0</v>
      </c>
      <c r="L71">
        <v>255</v>
      </c>
      <c r="M71">
        <v>255</v>
      </c>
      <c r="N71">
        <v>22.722999999999999</v>
      </c>
      <c r="O71">
        <v>1</v>
      </c>
      <c r="P71">
        <v>255</v>
      </c>
    </row>
    <row r="72" spans="1:18" hidden="1" x14ac:dyDescent="0.25">
      <c r="A72">
        <v>299</v>
      </c>
      <c r="B72">
        <v>1</v>
      </c>
      <c r="C72" t="s">
        <v>41</v>
      </c>
      <c r="D72" t="s">
        <v>20</v>
      </c>
      <c r="E72" t="s">
        <v>9</v>
      </c>
      <c r="F72" s="7" t="s">
        <v>159</v>
      </c>
      <c r="H72">
        <v>71</v>
      </c>
      <c r="I72">
        <v>96579</v>
      </c>
      <c r="J72">
        <v>255</v>
      </c>
      <c r="K72">
        <v>0</v>
      </c>
      <c r="L72">
        <v>255</v>
      </c>
      <c r="M72">
        <v>255</v>
      </c>
      <c r="N72">
        <v>6.6909999999999998</v>
      </c>
      <c r="O72">
        <v>1</v>
      </c>
      <c r="P72">
        <v>255</v>
      </c>
    </row>
    <row r="73" spans="1:18" x14ac:dyDescent="0.25">
      <c r="A73">
        <v>40</v>
      </c>
      <c r="B73">
        <v>1</v>
      </c>
      <c r="C73" t="s">
        <v>85</v>
      </c>
      <c r="D73" t="s">
        <v>8</v>
      </c>
      <c r="E73" t="s">
        <v>9</v>
      </c>
      <c r="F73" s="7" t="s">
        <v>158</v>
      </c>
      <c r="H73">
        <v>72</v>
      </c>
      <c r="I73">
        <v>121842</v>
      </c>
      <c r="J73">
        <v>255</v>
      </c>
      <c r="K73">
        <v>0</v>
      </c>
      <c r="L73">
        <v>255</v>
      </c>
      <c r="M73">
        <v>255</v>
      </c>
      <c r="N73">
        <v>8.4410000000000007</v>
      </c>
      <c r="O73">
        <v>1</v>
      </c>
      <c r="P73">
        <v>255</v>
      </c>
      <c r="Q73">
        <f>AVERAGE(I73:I77)</f>
        <v>218942.8</v>
      </c>
      <c r="R73">
        <f>AVERAGE(N73:N77)</f>
        <v>15.167400000000001</v>
      </c>
    </row>
    <row r="74" spans="1:18" x14ac:dyDescent="0.25">
      <c r="A74">
        <v>40</v>
      </c>
      <c r="B74">
        <v>2</v>
      </c>
      <c r="C74" t="s">
        <v>85</v>
      </c>
      <c r="D74" t="s">
        <v>8</v>
      </c>
      <c r="E74" t="s">
        <v>9</v>
      </c>
      <c r="F74" s="7" t="s">
        <v>158</v>
      </c>
      <c r="H74">
        <v>73</v>
      </c>
      <c r="I74">
        <v>129016</v>
      </c>
      <c r="J74">
        <v>255</v>
      </c>
      <c r="K74">
        <v>0</v>
      </c>
      <c r="L74">
        <v>255</v>
      </c>
      <c r="M74">
        <v>255</v>
      </c>
      <c r="N74">
        <v>8.9380000000000006</v>
      </c>
      <c r="O74">
        <v>1</v>
      </c>
      <c r="P74">
        <v>255</v>
      </c>
    </row>
    <row r="75" spans="1:18" x14ac:dyDescent="0.25">
      <c r="A75">
        <v>40</v>
      </c>
      <c r="B75">
        <v>3</v>
      </c>
      <c r="C75" t="s">
        <v>85</v>
      </c>
      <c r="D75" t="s">
        <v>8</v>
      </c>
      <c r="E75" t="s">
        <v>9</v>
      </c>
      <c r="F75" s="7" t="s">
        <v>158</v>
      </c>
      <c r="H75">
        <v>74</v>
      </c>
      <c r="I75">
        <v>355387</v>
      </c>
      <c r="J75">
        <v>255</v>
      </c>
      <c r="K75">
        <v>0</v>
      </c>
      <c r="L75">
        <v>255</v>
      </c>
      <c r="M75">
        <v>255</v>
      </c>
      <c r="N75">
        <v>24.619</v>
      </c>
      <c r="O75">
        <v>1</v>
      </c>
      <c r="P75">
        <v>255</v>
      </c>
    </row>
    <row r="76" spans="1:18" x14ac:dyDescent="0.25">
      <c r="A76">
        <v>40</v>
      </c>
      <c r="B76">
        <v>4</v>
      </c>
      <c r="C76" t="s">
        <v>85</v>
      </c>
      <c r="D76" t="s">
        <v>8</v>
      </c>
      <c r="E76" t="s">
        <v>9</v>
      </c>
      <c r="F76" s="7" t="s">
        <v>158</v>
      </c>
      <c r="H76">
        <v>75</v>
      </c>
      <c r="I76">
        <v>147660</v>
      </c>
      <c r="J76">
        <v>255</v>
      </c>
      <c r="K76">
        <v>0</v>
      </c>
      <c r="L76">
        <v>255</v>
      </c>
      <c r="M76">
        <v>255</v>
      </c>
      <c r="N76">
        <v>10.228999999999999</v>
      </c>
      <c r="O76">
        <v>1</v>
      </c>
      <c r="P76">
        <v>255</v>
      </c>
    </row>
    <row r="77" spans="1:18" x14ac:dyDescent="0.25">
      <c r="A77">
        <v>40</v>
      </c>
      <c r="B77">
        <v>5</v>
      </c>
      <c r="C77" t="s">
        <v>85</v>
      </c>
      <c r="D77" t="s">
        <v>8</v>
      </c>
      <c r="E77" t="s">
        <v>9</v>
      </c>
      <c r="F77" s="7" t="s">
        <v>158</v>
      </c>
      <c r="H77">
        <v>76</v>
      </c>
      <c r="I77">
        <v>340809</v>
      </c>
      <c r="J77">
        <v>255</v>
      </c>
      <c r="K77">
        <v>0</v>
      </c>
      <c r="L77">
        <v>255</v>
      </c>
      <c r="M77">
        <v>255</v>
      </c>
      <c r="N77">
        <v>23.61</v>
      </c>
      <c r="O77">
        <v>1</v>
      </c>
      <c r="P77">
        <v>255</v>
      </c>
    </row>
    <row r="78" spans="1:18" hidden="1" x14ac:dyDescent="0.25">
      <c r="A78">
        <v>46</v>
      </c>
      <c r="B78">
        <v>1</v>
      </c>
      <c r="C78" t="s">
        <v>85</v>
      </c>
      <c r="D78" t="s">
        <v>16</v>
      </c>
      <c r="E78" t="s">
        <v>9</v>
      </c>
      <c r="F78" s="7" t="s">
        <v>158</v>
      </c>
      <c r="H78">
        <v>77</v>
      </c>
      <c r="I78">
        <v>154234</v>
      </c>
      <c r="J78">
        <v>255</v>
      </c>
      <c r="K78">
        <v>0</v>
      </c>
      <c r="L78">
        <v>255</v>
      </c>
      <c r="M78">
        <v>255</v>
      </c>
      <c r="N78">
        <v>10.685</v>
      </c>
      <c r="O78">
        <v>1</v>
      </c>
      <c r="P78">
        <v>255</v>
      </c>
      <c r="Q78">
        <f>AVERAGE(I78:I81)</f>
        <v>237813.25</v>
      </c>
      <c r="R78">
        <f>AVERAGE(N78:N81)</f>
        <v>16.47475</v>
      </c>
    </row>
    <row r="79" spans="1:18" hidden="1" x14ac:dyDescent="0.25">
      <c r="A79">
        <v>46</v>
      </c>
      <c r="B79">
        <v>2</v>
      </c>
      <c r="C79" t="s">
        <v>85</v>
      </c>
      <c r="D79" t="s">
        <v>16</v>
      </c>
      <c r="E79" t="s">
        <v>9</v>
      </c>
      <c r="F79" s="7" t="s">
        <v>158</v>
      </c>
      <c r="H79">
        <v>78</v>
      </c>
      <c r="I79">
        <v>245029</v>
      </c>
      <c r="J79">
        <v>255</v>
      </c>
      <c r="K79">
        <v>0</v>
      </c>
      <c r="L79">
        <v>255</v>
      </c>
      <c r="M79">
        <v>255</v>
      </c>
      <c r="N79">
        <v>16.974</v>
      </c>
      <c r="O79">
        <v>1</v>
      </c>
      <c r="P79">
        <v>255</v>
      </c>
    </row>
    <row r="80" spans="1:18" hidden="1" x14ac:dyDescent="0.25">
      <c r="A80">
        <v>46</v>
      </c>
      <c r="B80">
        <v>3</v>
      </c>
      <c r="C80" t="s">
        <v>85</v>
      </c>
      <c r="D80" t="s">
        <v>16</v>
      </c>
      <c r="E80" t="s">
        <v>9</v>
      </c>
      <c r="F80" s="7" t="s">
        <v>158</v>
      </c>
      <c r="H80">
        <v>79</v>
      </c>
      <c r="I80">
        <v>437394</v>
      </c>
      <c r="J80">
        <v>255</v>
      </c>
      <c r="K80">
        <v>0</v>
      </c>
      <c r="L80">
        <v>255</v>
      </c>
      <c r="M80">
        <v>255</v>
      </c>
      <c r="N80">
        <v>30.300999999999998</v>
      </c>
      <c r="O80">
        <v>1</v>
      </c>
      <c r="P80">
        <v>255</v>
      </c>
    </row>
    <row r="81" spans="1:18" hidden="1" x14ac:dyDescent="0.25">
      <c r="A81">
        <v>46</v>
      </c>
      <c r="B81">
        <v>4</v>
      </c>
      <c r="C81" t="s">
        <v>85</v>
      </c>
      <c r="D81" t="s">
        <v>16</v>
      </c>
      <c r="E81" t="s">
        <v>9</v>
      </c>
      <c r="F81" s="7" t="s">
        <v>158</v>
      </c>
      <c r="H81">
        <v>80</v>
      </c>
      <c r="I81">
        <v>114596</v>
      </c>
      <c r="J81">
        <v>255</v>
      </c>
      <c r="K81">
        <v>0</v>
      </c>
      <c r="L81">
        <v>255</v>
      </c>
      <c r="M81">
        <v>255</v>
      </c>
      <c r="N81">
        <v>7.9390000000000001</v>
      </c>
      <c r="O81">
        <v>1</v>
      </c>
      <c r="P81">
        <v>255</v>
      </c>
    </row>
    <row r="82" spans="1:18" hidden="1" x14ac:dyDescent="0.25">
      <c r="A82">
        <v>51</v>
      </c>
      <c r="B82">
        <v>1</v>
      </c>
      <c r="C82" t="s">
        <v>85</v>
      </c>
      <c r="D82" t="s">
        <v>20</v>
      </c>
      <c r="E82" t="s">
        <v>9</v>
      </c>
      <c r="F82" s="7" t="s">
        <v>158</v>
      </c>
      <c r="H82">
        <v>81</v>
      </c>
      <c r="I82">
        <v>266742</v>
      </c>
      <c r="J82">
        <v>255</v>
      </c>
      <c r="K82">
        <v>0</v>
      </c>
      <c r="L82">
        <v>255</v>
      </c>
      <c r="M82">
        <v>255</v>
      </c>
      <c r="N82">
        <v>18.478999999999999</v>
      </c>
      <c r="O82">
        <v>1</v>
      </c>
      <c r="P82">
        <v>255</v>
      </c>
      <c r="Q82">
        <f>AVERAGE(I82:I85)</f>
        <v>293498</v>
      </c>
      <c r="R82">
        <f>AVERAGE(N82:N85)</f>
        <v>20.332250000000002</v>
      </c>
    </row>
    <row r="83" spans="1:18" hidden="1" x14ac:dyDescent="0.25">
      <c r="A83">
        <v>51</v>
      </c>
      <c r="B83">
        <v>2</v>
      </c>
      <c r="C83" t="s">
        <v>85</v>
      </c>
      <c r="D83" t="s">
        <v>20</v>
      </c>
      <c r="E83" t="s">
        <v>9</v>
      </c>
      <c r="F83" s="7" t="s">
        <v>158</v>
      </c>
      <c r="H83">
        <v>82</v>
      </c>
      <c r="I83">
        <v>353681</v>
      </c>
      <c r="J83">
        <v>255</v>
      </c>
      <c r="K83">
        <v>0</v>
      </c>
      <c r="L83">
        <v>255</v>
      </c>
      <c r="M83">
        <v>255</v>
      </c>
      <c r="N83">
        <v>24.501000000000001</v>
      </c>
      <c r="O83">
        <v>1</v>
      </c>
      <c r="P83">
        <v>255</v>
      </c>
    </row>
    <row r="84" spans="1:18" hidden="1" x14ac:dyDescent="0.25">
      <c r="A84">
        <v>51</v>
      </c>
      <c r="B84">
        <v>3</v>
      </c>
      <c r="C84" t="s">
        <v>85</v>
      </c>
      <c r="D84" t="s">
        <v>20</v>
      </c>
      <c r="E84" t="s">
        <v>9</v>
      </c>
      <c r="F84" s="7" t="s">
        <v>158</v>
      </c>
      <c r="H84">
        <v>83</v>
      </c>
      <c r="I84">
        <v>165093</v>
      </c>
      <c r="J84">
        <v>255</v>
      </c>
      <c r="K84">
        <v>0</v>
      </c>
      <c r="L84">
        <v>255</v>
      </c>
      <c r="M84">
        <v>255</v>
      </c>
      <c r="N84">
        <v>11.436999999999999</v>
      </c>
      <c r="O84">
        <v>1</v>
      </c>
      <c r="P84">
        <v>255</v>
      </c>
    </row>
    <row r="85" spans="1:18" hidden="1" x14ac:dyDescent="0.25">
      <c r="A85">
        <v>51</v>
      </c>
      <c r="B85">
        <v>4</v>
      </c>
      <c r="C85" t="s">
        <v>85</v>
      </c>
      <c r="D85" t="s">
        <v>20</v>
      </c>
      <c r="E85" t="s">
        <v>9</v>
      </c>
      <c r="F85" s="7" t="s">
        <v>158</v>
      </c>
      <c r="H85">
        <v>84</v>
      </c>
      <c r="I85">
        <v>388476</v>
      </c>
      <c r="J85">
        <v>255</v>
      </c>
      <c r="K85">
        <v>0</v>
      </c>
      <c r="L85">
        <v>255</v>
      </c>
      <c r="M85">
        <v>255</v>
      </c>
      <c r="N85">
        <v>26.911999999999999</v>
      </c>
      <c r="O85">
        <v>1</v>
      </c>
      <c r="P85">
        <v>255</v>
      </c>
    </row>
    <row r="86" spans="1:18" x14ac:dyDescent="0.25">
      <c r="A86">
        <v>52</v>
      </c>
      <c r="B86">
        <v>1</v>
      </c>
      <c r="C86" t="s">
        <v>85</v>
      </c>
      <c r="D86" t="s">
        <v>8</v>
      </c>
      <c r="E86" t="s">
        <v>9</v>
      </c>
      <c r="F86" s="7" t="s">
        <v>158</v>
      </c>
      <c r="H86">
        <v>85</v>
      </c>
      <c r="I86">
        <v>424469</v>
      </c>
      <c r="J86">
        <v>255</v>
      </c>
      <c r="K86">
        <v>0</v>
      </c>
      <c r="L86">
        <v>255</v>
      </c>
      <c r="M86">
        <v>255</v>
      </c>
      <c r="N86">
        <v>29.405000000000001</v>
      </c>
      <c r="O86">
        <v>1</v>
      </c>
      <c r="P86">
        <v>255</v>
      </c>
      <c r="Q86">
        <f>AVERAGE(I86:I89)</f>
        <v>222542.5</v>
      </c>
      <c r="R86">
        <f>AVERAGE(N86:N89)</f>
        <v>15.416749999999999</v>
      </c>
    </row>
    <row r="87" spans="1:18" x14ac:dyDescent="0.25">
      <c r="A87">
        <v>52</v>
      </c>
      <c r="B87">
        <v>2</v>
      </c>
      <c r="C87" t="s">
        <v>85</v>
      </c>
      <c r="D87" t="s">
        <v>8</v>
      </c>
      <c r="E87" t="s">
        <v>9</v>
      </c>
      <c r="F87" s="7" t="s">
        <v>158</v>
      </c>
      <c r="H87">
        <v>86</v>
      </c>
      <c r="I87">
        <v>213511</v>
      </c>
      <c r="J87">
        <v>255</v>
      </c>
      <c r="K87">
        <v>0</v>
      </c>
      <c r="L87">
        <v>255</v>
      </c>
      <c r="M87">
        <v>255</v>
      </c>
      <c r="N87">
        <v>14.791</v>
      </c>
      <c r="O87">
        <v>1</v>
      </c>
      <c r="P87">
        <v>255</v>
      </c>
    </row>
    <row r="88" spans="1:18" x14ac:dyDescent="0.25">
      <c r="A88">
        <v>52</v>
      </c>
      <c r="B88">
        <v>3</v>
      </c>
      <c r="C88" t="s">
        <v>85</v>
      </c>
      <c r="D88" t="s">
        <v>8</v>
      </c>
      <c r="E88" t="s">
        <v>9</v>
      </c>
      <c r="F88" s="7" t="s">
        <v>158</v>
      </c>
      <c r="H88">
        <v>87</v>
      </c>
      <c r="I88">
        <v>137292</v>
      </c>
      <c r="J88">
        <v>255</v>
      </c>
      <c r="K88">
        <v>0</v>
      </c>
      <c r="L88">
        <v>255</v>
      </c>
      <c r="M88">
        <v>255</v>
      </c>
      <c r="N88">
        <v>9.5109999999999992</v>
      </c>
      <c r="O88">
        <v>1</v>
      </c>
      <c r="P88">
        <v>255</v>
      </c>
    </row>
    <row r="89" spans="1:18" x14ac:dyDescent="0.25">
      <c r="A89">
        <v>52</v>
      </c>
      <c r="B89">
        <v>4</v>
      </c>
      <c r="C89" t="s">
        <v>85</v>
      </c>
      <c r="D89" t="s">
        <v>8</v>
      </c>
      <c r="E89" t="s">
        <v>9</v>
      </c>
      <c r="F89" s="7" t="s">
        <v>158</v>
      </c>
      <c r="H89">
        <v>88</v>
      </c>
      <c r="I89">
        <v>114898</v>
      </c>
      <c r="J89">
        <v>255</v>
      </c>
      <c r="K89">
        <v>0</v>
      </c>
      <c r="L89">
        <v>255</v>
      </c>
      <c r="M89">
        <v>255</v>
      </c>
      <c r="N89">
        <v>7.96</v>
      </c>
      <c r="O89">
        <v>1</v>
      </c>
      <c r="P89">
        <v>255</v>
      </c>
    </row>
    <row r="90" spans="1:18" hidden="1" x14ac:dyDescent="0.25">
      <c r="A90">
        <v>57</v>
      </c>
      <c r="B90">
        <v>1</v>
      </c>
      <c r="C90" t="s">
        <v>85</v>
      </c>
      <c r="D90" t="s">
        <v>16</v>
      </c>
      <c r="E90" t="s">
        <v>9</v>
      </c>
      <c r="F90" s="7" t="s">
        <v>158</v>
      </c>
      <c r="H90">
        <v>89</v>
      </c>
      <c r="I90">
        <v>172749</v>
      </c>
      <c r="J90">
        <v>255</v>
      </c>
      <c r="K90">
        <v>0</v>
      </c>
      <c r="L90">
        <v>255</v>
      </c>
      <c r="M90">
        <v>255</v>
      </c>
      <c r="N90">
        <v>11.967000000000001</v>
      </c>
      <c r="O90">
        <v>1</v>
      </c>
      <c r="P90">
        <v>255</v>
      </c>
      <c r="Q90">
        <f>AVERAGE(I90:I92)</f>
        <v>281323.33333333331</v>
      </c>
      <c r="R90">
        <f>AVERAGE(N90:N92)</f>
        <v>19.488666666666663</v>
      </c>
    </row>
    <row r="91" spans="1:18" hidden="1" x14ac:dyDescent="0.25">
      <c r="A91">
        <v>57</v>
      </c>
      <c r="B91">
        <v>2</v>
      </c>
      <c r="C91" t="s">
        <v>85</v>
      </c>
      <c r="D91" t="s">
        <v>16</v>
      </c>
      <c r="E91" t="s">
        <v>9</v>
      </c>
      <c r="F91" s="7" t="s">
        <v>158</v>
      </c>
      <c r="H91">
        <v>90</v>
      </c>
      <c r="I91">
        <v>382974</v>
      </c>
      <c r="J91">
        <v>255</v>
      </c>
      <c r="K91">
        <v>0</v>
      </c>
      <c r="L91">
        <v>255</v>
      </c>
      <c r="M91">
        <v>255</v>
      </c>
      <c r="N91">
        <v>26.530999999999999</v>
      </c>
      <c r="O91">
        <v>1</v>
      </c>
      <c r="P91">
        <v>255</v>
      </c>
    </row>
    <row r="92" spans="1:18" hidden="1" x14ac:dyDescent="0.25">
      <c r="A92">
        <v>57</v>
      </c>
      <c r="B92">
        <v>3</v>
      </c>
      <c r="C92" t="s">
        <v>85</v>
      </c>
      <c r="D92" t="s">
        <v>16</v>
      </c>
      <c r="E92" t="s">
        <v>9</v>
      </c>
      <c r="F92" s="7" t="s">
        <v>158</v>
      </c>
      <c r="H92">
        <v>91</v>
      </c>
      <c r="I92">
        <v>288247</v>
      </c>
      <c r="J92">
        <v>255</v>
      </c>
      <c r="K92">
        <v>0</v>
      </c>
      <c r="L92">
        <v>255</v>
      </c>
      <c r="M92">
        <v>255</v>
      </c>
      <c r="N92">
        <v>19.968</v>
      </c>
      <c r="O92">
        <v>1</v>
      </c>
      <c r="P92">
        <v>255</v>
      </c>
    </row>
    <row r="93" spans="1:18" hidden="1" x14ac:dyDescent="0.25">
      <c r="A93">
        <v>67</v>
      </c>
      <c r="B93">
        <v>1</v>
      </c>
      <c r="C93" t="s">
        <v>85</v>
      </c>
      <c r="D93" t="s">
        <v>20</v>
      </c>
      <c r="E93" t="s">
        <v>9</v>
      </c>
      <c r="F93" s="7" t="s">
        <v>158</v>
      </c>
      <c r="H93">
        <v>92</v>
      </c>
      <c r="I93">
        <v>186610</v>
      </c>
      <c r="J93">
        <v>255</v>
      </c>
      <c r="K93">
        <v>0</v>
      </c>
      <c r="L93">
        <v>255</v>
      </c>
      <c r="M93">
        <v>255</v>
      </c>
      <c r="N93">
        <v>12.927</v>
      </c>
      <c r="O93">
        <v>1</v>
      </c>
      <c r="P93">
        <v>255</v>
      </c>
      <c r="Q93">
        <f>AVERAGE(I93:I96)</f>
        <v>235616</v>
      </c>
      <c r="R93">
        <f>AVERAGE(N93:N96)</f>
        <v>16.322499999999998</v>
      </c>
    </row>
    <row r="94" spans="1:18" hidden="1" x14ac:dyDescent="0.25">
      <c r="A94">
        <v>67</v>
      </c>
      <c r="B94">
        <v>2</v>
      </c>
      <c r="C94" t="s">
        <v>85</v>
      </c>
      <c r="D94" t="s">
        <v>20</v>
      </c>
      <c r="E94" t="s">
        <v>9</v>
      </c>
      <c r="F94" s="7" t="s">
        <v>158</v>
      </c>
      <c r="H94">
        <v>93</v>
      </c>
      <c r="I94">
        <v>308691</v>
      </c>
      <c r="J94">
        <v>255</v>
      </c>
      <c r="K94">
        <v>0</v>
      </c>
      <c r="L94">
        <v>255</v>
      </c>
      <c r="M94">
        <v>255</v>
      </c>
      <c r="N94">
        <v>21.385000000000002</v>
      </c>
      <c r="O94">
        <v>1</v>
      </c>
      <c r="P94">
        <v>255</v>
      </c>
    </row>
    <row r="95" spans="1:18" hidden="1" x14ac:dyDescent="0.25">
      <c r="A95">
        <v>67</v>
      </c>
      <c r="B95">
        <v>3</v>
      </c>
      <c r="C95" t="s">
        <v>85</v>
      </c>
      <c r="D95" t="s">
        <v>20</v>
      </c>
      <c r="E95" t="s">
        <v>9</v>
      </c>
      <c r="F95" s="7" t="s">
        <v>158</v>
      </c>
      <c r="H95">
        <v>94</v>
      </c>
      <c r="I95">
        <v>220321</v>
      </c>
      <c r="J95">
        <v>255</v>
      </c>
      <c r="K95">
        <v>0</v>
      </c>
      <c r="L95">
        <v>255</v>
      </c>
      <c r="M95">
        <v>255</v>
      </c>
      <c r="N95">
        <v>15.263</v>
      </c>
      <c r="O95">
        <v>1</v>
      </c>
      <c r="P95">
        <v>255</v>
      </c>
    </row>
    <row r="96" spans="1:18" hidden="1" x14ac:dyDescent="0.25">
      <c r="A96">
        <v>67</v>
      </c>
      <c r="B96">
        <v>4</v>
      </c>
      <c r="C96" t="s">
        <v>85</v>
      </c>
      <c r="D96" t="s">
        <v>20</v>
      </c>
      <c r="E96" t="s">
        <v>9</v>
      </c>
      <c r="F96" s="7" t="s">
        <v>158</v>
      </c>
      <c r="H96">
        <v>95</v>
      </c>
      <c r="I96">
        <v>226842</v>
      </c>
      <c r="J96">
        <v>255</v>
      </c>
      <c r="K96">
        <v>0</v>
      </c>
      <c r="L96">
        <v>255</v>
      </c>
      <c r="M96">
        <v>255</v>
      </c>
      <c r="N96">
        <v>15.715</v>
      </c>
      <c r="O96">
        <v>1</v>
      </c>
      <c r="P96">
        <v>255</v>
      </c>
    </row>
    <row r="97" spans="1:18" hidden="1" x14ac:dyDescent="0.25">
      <c r="A97" s="5">
        <v>70</v>
      </c>
      <c r="B97" s="5"/>
      <c r="C97" s="5" t="s">
        <v>85</v>
      </c>
      <c r="D97" s="5" t="s">
        <v>20</v>
      </c>
      <c r="E97" s="5" t="s">
        <v>9</v>
      </c>
      <c r="F97" s="5" t="s">
        <v>158</v>
      </c>
      <c r="H97">
        <v>96</v>
      </c>
      <c r="I97">
        <v>88121</v>
      </c>
      <c r="J97">
        <v>255</v>
      </c>
      <c r="K97">
        <v>0</v>
      </c>
      <c r="L97">
        <v>255</v>
      </c>
      <c r="M97">
        <v>255</v>
      </c>
      <c r="N97">
        <v>6.1050000000000004</v>
      </c>
      <c r="O97">
        <v>1</v>
      </c>
      <c r="P97">
        <v>255</v>
      </c>
    </row>
    <row r="98" spans="1:18" hidden="1" x14ac:dyDescent="0.25">
      <c r="A98" s="5">
        <v>70</v>
      </c>
      <c r="B98" s="5"/>
      <c r="C98" s="5" t="s">
        <v>85</v>
      </c>
      <c r="D98" s="5" t="s">
        <v>20</v>
      </c>
      <c r="E98" s="5" t="s">
        <v>9</v>
      </c>
      <c r="F98" s="5" t="s">
        <v>158</v>
      </c>
      <c r="H98">
        <v>97</v>
      </c>
      <c r="I98">
        <v>65465</v>
      </c>
      <c r="J98">
        <v>255</v>
      </c>
      <c r="K98">
        <v>0</v>
      </c>
      <c r="L98">
        <v>255</v>
      </c>
      <c r="M98">
        <v>255</v>
      </c>
      <c r="N98">
        <v>4.5350000000000001</v>
      </c>
      <c r="O98">
        <v>1</v>
      </c>
      <c r="P98">
        <v>255</v>
      </c>
    </row>
    <row r="99" spans="1:18" hidden="1" x14ac:dyDescent="0.25">
      <c r="A99" s="5">
        <v>70</v>
      </c>
      <c r="B99" s="5"/>
      <c r="C99" s="5" t="s">
        <v>85</v>
      </c>
      <c r="D99" s="5" t="s">
        <v>20</v>
      </c>
      <c r="E99" s="5" t="s">
        <v>9</v>
      </c>
      <c r="F99" s="5" t="s">
        <v>158</v>
      </c>
      <c r="H99">
        <v>98</v>
      </c>
      <c r="I99">
        <v>45690</v>
      </c>
      <c r="J99">
        <v>255</v>
      </c>
      <c r="K99">
        <v>0</v>
      </c>
      <c r="L99">
        <v>255</v>
      </c>
      <c r="M99">
        <v>255</v>
      </c>
      <c r="N99">
        <v>3.165</v>
      </c>
      <c r="O99">
        <v>1</v>
      </c>
      <c r="P99">
        <v>255</v>
      </c>
    </row>
    <row r="100" spans="1:18" hidden="1" x14ac:dyDescent="0.25">
      <c r="A100">
        <v>161</v>
      </c>
      <c r="C100" t="s">
        <v>85</v>
      </c>
      <c r="D100" t="s">
        <v>20</v>
      </c>
      <c r="E100" t="s">
        <v>9</v>
      </c>
      <c r="F100" s="7" t="s">
        <v>158</v>
      </c>
      <c r="H100">
        <v>99</v>
      </c>
      <c r="I100">
        <v>334812</v>
      </c>
      <c r="J100">
        <v>255</v>
      </c>
      <c r="K100">
        <v>0</v>
      </c>
      <c r="L100">
        <v>255</v>
      </c>
      <c r="M100">
        <v>255</v>
      </c>
      <c r="N100">
        <v>23.193999999999999</v>
      </c>
      <c r="O100">
        <v>1</v>
      </c>
      <c r="P100">
        <v>255</v>
      </c>
      <c r="Q100">
        <f>AVERAGE(I100:I103)</f>
        <v>274076.5</v>
      </c>
      <c r="R100">
        <f>AVERAGE(N100:N103)</f>
        <v>18.986499999999999</v>
      </c>
    </row>
    <row r="101" spans="1:18" hidden="1" x14ac:dyDescent="0.25">
      <c r="A101">
        <v>161</v>
      </c>
      <c r="C101" t="s">
        <v>85</v>
      </c>
      <c r="D101" t="s">
        <v>20</v>
      </c>
      <c r="E101" t="s">
        <v>9</v>
      </c>
      <c r="F101" s="7" t="s">
        <v>158</v>
      </c>
      <c r="H101">
        <v>100</v>
      </c>
      <c r="I101">
        <v>420532</v>
      </c>
      <c r="J101">
        <v>255</v>
      </c>
      <c r="K101">
        <v>0</v>
      </c>
      <c r="L101">
        <v>255</v>
      </c>
      <c r="M101">
        <v>255</v>
      </c>
      <c r="N101">
        <v>29.132000000000001</v>
      </c>
      <c r="O101">
        <v>1</v>
      </c>
      <c r="P101">
        <v>255</v>
      </c>
    </row>
    <row r="102" spans="1:18" hidden="1" x14ac:dyDescent="0.25">
      <c r="A102">
        <v>161</v>
      </c>
      <c r="C102" t="s">
        <v>85</v>
      </c>
      <c r="D102" t="s">
        <v>20</v>
      </c>
      <c r="E102" t="s">
        <v>9</v>
      </c>
      <c r="F102" s="7" t="s">
        <v>158</v>
      </c>
      <c r="H102">
        <v>101</v>
      </c>
      <c r="I102">
        <v>134003</v>
      </c>
      <c r="J102">
        <v>255</v>
      </c>
      <c r="K102">
        <v>0</v>
      </c>
      <c r="L102">
        <v>255</v>
      </c>
      <c r="M102">
        <v>255</v>
      </c>
      <c r="N102">
        <v>9.2829999999999995</v>
      </c>
      <c r="O102">
        <v>1</v>
      </c>
      <c r="P102">
        <v>255</v>
      </c>
    </row>
    <row r="103" spans="1:18" hidden="1" x14ac:dyDescent="0.25">
      <c r="A103">
        <v>161</v>
      </c>
      <c r="C103" t="s">
        <v>85</v>
      </c>
      <c r="D103" t="s">
        <v>20</v>
      </c>
      <c r="E103" t="s">
        <v>9</v>
      </c>
      <c r="F103" s="7" t="s">
        <v>158</v>
      </c>
      <c r="H103">
        <v>102</v>
      </c>
      <c r="I103">
        <v>206959</v>
      </c>
      <c r="J103">
        <v>255</v>
      </c>
      <c r="K103">
        <v>0</v>
      </c>
      <c r="L103">
        <v>255</v>
      </c>
      <c r="M103">
        <v>255</v>
      </c>
      <c r="N103">
        <v>14.337</v>
      </c>
      <c r="O103">
        <v>1</v>
      </c>
      <c r="P103">
        <v>255</v>
      </c>
    </row>
    <row r="104" spans="1:18" hidden="1" x14ac:dyDescent="0.25">
      <c r="A104" s="3">
        <v>161</v>
      </c>
      <c r="B104" s="3"/>
      <c r="C104" s="3" t="s">
        <v>85</v>
      </c>
      <c r="D104" s="3" t="s">
        <v>20</v>
      </c>
      <c r="E104" s="3" t="s">
        <v>9</v>
      </c>
      <c r="F104" s="3"/>
      <c r="G104" s="3"/>
      <c r="H104" s="3">
        <v>103</v>
      </c>
      <c r="I104" s="3">
        <v>32672</v>
      </c>
      <c r="J104" s="3">
        <v>255</v>
      </c>
      <c r="K104" s="3">
        <v>0</v>
      </c>
      <c r="L104" s="3">
        <v>255</v>
      </c>
      <c r="M104" s="3">
        <v>255</v>
      </c>
      <c r="N104" s="3">
        <v>2.2629999999999999</v>
      </c>
      <c r="O104" s="3">
        <v>1</v>
      </c>
      <c r="P104" s="3">
        <v>255</v>
      </c>
    </row>
    <row r="105" spans="1:18" hidden="1" x14ac:dyDescent="0.25">
      <c r="A105">
        <v>211</v>
      </c>
      <c r="B105">
        <v>1</v>
      </c>
      <c r="C105" t="s">
        <v>85</v>
      </c>
      <c r="D105" t="s">
        <v>16</v>
      </c>
      <c r="E105" t="s">
        <v>9</v>
      </c>
      <c r="F105" s="7" t="s">
        <v>159</v>
      </c>
      <c r="H105">
        <v>104</v>
      </c>
      <c r="I105">
        <v>274012</v>
      </c>
      <c r="J105">
        <v>255</v>
      </c>
      <c r="K105">
        <v>0</v>
      </c>
      <c r="L105">
        <v>255</v>
      </c>
      <c r="M105">
        <v>255</v>
      </c>
      <c r="N105">
        <v>18.981999999999999</v>
      </c>
      <c r="O105">
        <v>1</v>
      </c>
      <c r="P105">
        <v>255</v>
      </c>
      <c r="Q105">
        <f>AVERAGE(I105:I108)</f>
        <v>360698.5</v>
      </c>
      <c r="R105">
        <f>AVERAGE(N105:N108)</f>
        <v>24.987500000000001</v>
      </c>
    </row>
    <row r="106" spans="1:18" hidden="1" x14ac:dyDescent="0.25">
      <c r="A106">
        <v>211</v>
      </c>
      <c r="B106">
        <v>2</v>
      </c>
      <c r="C106" t="s">
        <v>85</v>
      </c>
      <c r="D106" t="s">
        <v>16</v>
      </c>
      <c r="E106" t="s">
        <v>9</v>
      </c>
      <c r="F106" s="7" t="s">
        <v>159</v>
      </c>
      <c r="H106">
        <v>105</v>
      </c>
      <c r="I106">
        <v>313456</v>
      </c>
      <c r="J106">
        <v>255</v>
      </c>
      <c r="K106">
        <v>0</v>
      </c>
      <c r="L106">
        <v>255</v>
      </c>
      <c r="M106">
        <v>255</v>
      </c>
      <c r="N106">
        <v>21.715</v>
      </c>
      <c r="O106">
        <v>1</v>
      </c>
      <c r="P106">
        <v>255</v>
      </c>
    </row>
    <row r="107" spans="1:18" hidden="1" x14ac:dyDescent="0.25">
      <c r="A107">
        <v>211</v>
      </c>
      <c r="B107">
        <v>3</v>
      </c>
      <c r="C107" t="s">
        <v>85</v>
      </c>
      <c r="D107" t="s">
        <v>16</v>
      </c>
      <c r="E107" t="s">
        <v>9</v>
      </c>
      <c r="F107" s="7" t="s">
        <v>159</v>
      </c>
      <c r="H107">
        <v>106</v>
      </c>
      <c r="I107">
        <v>515900</v>
      </c>
      <c r="J107">
        <v>255</v>
      </c>
      <c r="K107">
        <v>0</v>
      </c>
      <c r="L107">
        <v>255</v>
      </c>
      <c r="M107">
        <v>255</v>
      </c>
      <c r="N107">
        <v>35.738999999999997</v>
      </c>
      <c r="O107">
        <v>1</v>
      </c>
      <c r="P107">
        <v>255</v>
      </c>
    </row>
    <row r="108" spans="1:18" hidden="1" x14ac:dyDescent="0.25">
      <c r="A108">
        <v>211</v>
      </c>
      <c r="B108">
        <v>4</v>
      </c>
      <c r="C108" t="s">
        <v>85</v>
      </c>
      <c r="D108" t="s">
        <v>16</v>
      </c>
      <c r="E108" t="s">
        <v>9</v>
      </c>
      <c r="F108" s="7" t="s">
        <v>159</v>
      </c>
      <c r="H108">
        <v>107</v>
      </c>
      <c r="I108">
        <v>339426</v>
      </c>
      <c r="J108">
        <v>255</v>
      </c>
      <c r="K108">
        <v>0</v>
      </c>
      <c r="L108">
        <v>255</v>
      </c>
      <c r="M108">
        <v>255</v>
      </c>
      <c r="N108">
        <v>23.513999999999999</v>
      </c>
      <c r="O108">
        <v>1</v>
      </c>
      <c r="P108">
        <v>255</v>
      </c>
    </row>
    <row r="109" spans="1:18" hidden="1" x14ac:dyDescent="0.25">
      <c r="A109">
        <v>212</v>
      </c>
      <c r="B109">
        <v>1</v>
      </c>
      <c r="C109" t="s">
        <v>85</v>
      </c>
      <c r="D109" t="s">
        <v>20</v>
      </c>
      <c r="E109" t="s">
        <v>9</v>
      </c>
      <c r="F109" s="7" t="s">
        <v>159</v>
      </c>
      <c r="H109">
        <v>108</v>
      </c>
      <c r="I109">
        <v>162362</v>
      </c>
      <c r="J109">
        <v>255</v>
      </c>
      <c r="K109">
        <v>0</v>
      </c>
      <c r="L109">
        <v>255</v>
      </c>
      <c r="M109">
        <v>255</v>
      </c>
      <c r="N109">
        <v>11.247999999999999</v>
      </c>
      <c r="O109">
        <v>1</v>
      </c>
      <c r="P109">
        <v>255</v>
      </c>
      <c r="Q109">
        <f>AVERAGE(I109:I112)</f>
        <v>336322.5</v>
      </c>
      <c r="R109">
        <f>AVERAGE(N109:N112)</f>
        <v>23.298750000000002</v>
      </c>
    </row>
    <row r="110" spans="1:18" hidden="1" x14ac:dyDescent="0.25">
      <c r="A110">
        <v>212</v>
      </c>
      <c r="B110">
        <v>2</v>
      </c>
      <c r="C110" t="s">
        <v>85</v>
      </c>
      <c r="D110" t="s">
        <v>20</v>
      </c>
      <c r="E110" t="s">
        <v>9</v>
      </c>
      <c r="F110" s="7" t="s">
        <v>159</v>
      </c>
      <c r="H110">
        <v>109</v>
      </c>
      <c r="I110">
        <v>260690</v>
      </c>
      <c r="J110">
        <v>255</v>
      </c>
      <c r="K110">
        <v>0</v>
      </c>
      <c r="L110">
        <v>255</v>
      </c>
      <c r="M110">
        <v>255</v>
      </c>
      <c r="N110">
        <v>18.059000000000001</v>
      </c>
      <c r="O110">
        <v>1</v>
      </c>
      <c r="P110">
        <v>255</v>
      </c>
    </row>
    <row r="111" spans="1:18" hidden="1" x14ac:dyDescent="0.25">
      <c r="A111">
        <v>212</v>
      </c>
      <c r="B111">
        <v>3</v>
      </c>
      <c r="C111" t="s">
        <v>85</v>
      </c>
      <c r="D111" t="s">
        <v>20</v>
      </c>
      <c r="E111" t="s">
        <v>9</v>
      </c>
      <c r="F111" s="7" t="s">
        <v>159</v>
      </c>
      <c r="H111">
        <v>110</v>
      </c>
      <c r="I111">
        <v>556941</v>
      </c>
      <c r="J111">
        <v>255</v>
      </c>
      <c r="K111">
        <v>0</v>
      </c>
      <c r="L111">
        <v>255</v>
      </c>
      <c r="M111">
        <v>255</v>
      </c>
      <c r="N111">
        <v>38.582000000000001</v>
      </c>
      <c r="O111">
        <v>1</v>
      </c>
      <c r="P111">
        <v>255</v>
      </c>
    </row>
    <row r="112" spans="1:18" hidden="1" x14ac:dyDescent="0.25">
      <c r="A112">
        <v>212</v>
      </c>
      <c r="B112">
        <v>4</v>
      </c>
      <c r="C112" t="s">
        <v>85</v>
      </c>
      <c r="D112" t="s">
        <v>20</v>
      </c>
      <c r="E112" t="s">
        <v>9</v>
      </c>
      <c r="F112" s="7" t="s">
        <v>159</v>
      </c>
      <c r="H112">
        <v>111</v>
      </c>
      <c r="I112">
        <v>365297</v>
      </c>
      <c r="J112">
        <v>255</v>
      </c>
      <c r="K112">
        <v>0</v>
      </c>
      <c r="L112">
        <v>255</v>
      </c>
      <c r="M112">
        <v>255</v>
      </c>
      <c r="N112">
        <v>25.306000000000001</v>
      </c>
      <c r="O112">
        <v>1</v>
      </c>
      <c r="P112">
        <v>255</v>
      </c>
    </row>
    <row r="113" spans="1:18" x14ac:dyDescent="0.25">
      <c r="A113">
        <v>215</v>
      </c>
      <c r="B113">
        <v>1</v>
      </c>
      <c r="C113" t="s">
        <v>85</v>
      </c>
      <c r="D113" t="s">
        <v>8</v>
      </c>
      <c r="E113" t="s">
        <v>9</v>
      </c>
      <c r="F113" s="7" t="s">
        <v>159</v>
      </c>
      <c r="H113">
        <v>112</v>
      </c>
      <c r="I113">
        <v>251738</v>
      </c>
      <c r="J113">
        <v>255</v>
      </c>
      <c r="K113">
        <v>0</v>
      </c>
      <c r="L113">
        <v>255</v>
      </c>
      <c r="M113">
        <v>255</v>
      </c>
      <c r="N113">
        <v>17.439</v>
      </c>
      <c r="O113">
        <v>1</v>
      </c>
      <c r="P113">
        <v>255</v>
      </c>
      <c r="Q113">
        <f>AVERAGE(I113:I116)</f>
        <v>352416.25</v>
      </c>
      <c r="R113">
        <f>AVERAGE(N113:N116)</f>
        <v>24.41375</v>
      </c>
    </row>
    <row r="114" spans="1:18" x14ac:dyDescent="0.25">
      <c r="A114">
        <v>215</v>
      </c>
      <c r="B114">
        <v>2</v>
      </c>
      <c r="C114" t="s">
        <v>85</v>
      </c>
      <c r="D114" t="s">
        <v>8</v>
      </c>
      <c r="E114" t="s">
        <v>9</v>
      </c>
      <c r="F114" s="7" t="s">
        <v>159</v>
      </c>
      <c r="H114">
        <v>113</v>
      </c>
      <c r="I114">
        <v>190855</v>
      </c>
      <c r="J114">
        <v>255</v>
      </c>
      <c r="K114">
        <v>0</v>
      </c>
      <c r="L114">
        <v>255</v>
      </c>
      <c r="M114">
        <v>255</v>
      </c>
      <c r="N114">
        <v>13.222</v>
      </c>
      <c r="O114">
        <v>1</v>
      </c>
      <c r="P114">
        <v>255</v>
      </c>
    </row>
    <row r="115" spans="1:18" x14ac:dyDescent="0.25">
      <c r="A115">
        <v>215</v>
      </c>
      <c r="B115">
        <v>3</v>
      </c>
      <c r="C115" t="s">
        <v>85</v>
      </c>
      <c r="D115" t="s">
        <v>8</v>
      </c>
      <c r="E115" t="s">
        <v>9</v>
      </c>
      <c r="F115" s="7" t="s">
        <v>159</v>
      </c>
      <c r="H115">
        <v>114</v>
      </c>
      <c r="I115">
        <v>344097</v>
      </c>
      <c r="J115">
        <v>255</v>
      </c>
      <c r="K115">
        <v>0</v>
      </c>
      <c r="L115">
        <v>255</v>
      </c>
      <c r="M115">
        <v>255</v>
      </c>
      <c r="N115">
        <v>23.837</v>
      </c>
      <c r="O115">
        <v>1</v>
      </c>
      <c r="P115">
        <v>255</v>
      </c>
    </row>
    <row r="116" spans="1:18" x14ac:dyDescent="0.25">
      <c r="A116">
        <v>215</v>
      </c>
      <c r="B116">
        <v>4</v>
      </c>
      <c r="C116" t="s">
        <v>85</v>
      </c>
      <c r="D116" t="s">
        <v>8</v>
      </c>
      <c r="E116" t="s">
        <v>9</v>
      </c>
      <c r="F116" s="7" t="s">
        <v>159</v>
      </c>
      <c r="H116">
        <v>115</v>
      </c>
      <c r="I116">
        <v>622975</v>
      </c>
      <c r="J116">
        <v>255</v>
      </c>
      <c r="K116">
        <v>0</v>
      </c>
      <c r="L116">
        <v>255</v>
      </c>
      <c r="M116">
        <v>255</v>
      </c>
      <c r="N116">
        <v>43.156999999999996</v>
      </c>
      <c r="O116">
        <v>1</v>
      </c>
      <c r="P116">
        <v>255</v>
      </c>
    </row>
    <row r="117" spans="1:18" hidden="1" x14ac:dyDescent="0.25">
      <c r="A117">
        <v>230</v>
      </c>
      <c r="B117">
        <v>1</v>
      </c>
      <c r="C117" t="s">
        <v>85</v>
      </c>
      <c r="D117" t="s">
        <v>20</v>
      </c>
      <c r="E117" t="s">
        <v>9</v>
      </c>
      <c r="F117" s="7" t="s">
        <v>159</v>
      </c>
      <c r="H117">
        <v>116</v>
      </c>
      <c r="I117">
        <v>197576</v>
      </c>
      <c r="J117">
        <v>255</v>
      </c>
      <c r="K117">
        <v>0</v>
      </c>
      <c r="L117">
        <v>255</v>
      </c>
      <c r="M117">
        <v>255</v>
      </c>
      <c r="N117">
        <v>13.686999999999999</v>
      </c>
      <c r="O117">
        <v>1</v>
      </c>
      <c r="P117">
        <v>255</v>
      </c>
    </row>
    <row r="118" spans="1:18" hidden="1" x14ac:dyDescent="0.25">
      <c r="A118" s="3">
        <v>230</v>
      </c>
      <c r="B118" s="3">
        <v>2</v>
      </c>
      <c r="C118" s="3" t="s">
        <v>85</v>
      </c>
      <c r="D118" s="3" t="s">
        <v>20</v>
      </c>
      <c r="E118" s="3" t="s">
        <v>9</v>
      </c>
      <c r="F118" s="3"/>
      <c r="G118" s="3"/>
      <c r="H118" s="3">
        <v>117</v>
      </c>
      <c r="I118" s="3">
        <v>368739</v>
      </c>
      <c r="J118" s="3">
        <v>255</v>
      </c>
      <c r="K118" s="3">
        <v>0</v>
      </c>
      <c r="L118" s="3">
        <v>255</v>
      </c>
      <c r="M118" s="3">
        <v>255</v>
      </c>
      <c r="N118" s="3">
        <v>25.544</v>
      </c>
      <c r="O118" s="3">
        <v>1</v>
      </c>
      <c r="P118" s="3">
        <v>255</v>
      </c>
    </row>
    <row r="119" spans="1:18" hidden="1" x14ac:dyDescent="0.25">
      <c r="A119">
        <v>231</v>
      </c>
      <c r="B119">
        <v>1</v>
      </c>
      <c r="C119" t="s">
        <v>85</v>
      </c>
      <c r="D119" t="s">
        <v>20</v>
      </c>
      <c r="E119" t="s">
        <v>9</v>
      </c>
      <c r="F119" s="7" t="s">
        <v>159</v>
      </c>
      <c r="H119">
        <v>118</v>
      </c>
      <c r="I119">
        <v>127982</v>
      </c>
      <c r="J119">
        <v>255</v>
      </c>
      <c r="K119">
        <v>0</v>
      </c>
      <c r="L119">
        <v>255</v>
      </c>
      <c r="M119">
        <v>255</v>
      </c>
      <c r="N119">
        <v>8.8659999999999997</v>
      </c>
      <c r="O119">
        <v>1</v>
      </c>
      <c r="P119">
        <v>255</v>
      </c>
      <c r="Q119">
        <f>AVERAGE(I119:I123)</f>
        <v>150265.79999999999</v>
      </c>
      <c r="R119">
        <f>AVERAGE(N119:N123)</f>
        <v>10.409600000000001</v>
      </c>
    </row>
    <row r="120" spans="1:18" hidden="1" x14ac:dyDescent="0.25">
      <c r="A120">
        <v>231</v>
      </c>
      <c r="B120">
        <v>1</v>
      </c>
      <c r="C120" t="s">
        <v>85</v>
      </c>
      <c r="D120" t="s">
        <v>20</v>
      </c>
      <c r="E120" t="s">
        <v>9</v>
      </c>
      <c r="F120" s="7" t="s">
        <v>159</v>
      </c>
      <c r="H120">
        <v>119</v>
      </c>
      <c r="I120">
        <v>103365</v>
      </c>
      <c r="J120">
        <v>255</v>
      </c>
      <c r="K120">
        <v>0</v>
      </c>
      <c r="L120">
        <v>255</v>
      </c>
      <c r="M120">
        <v>255</v>
      </c>
      <c r="N120">
        <v>7.1609999999999996</v>
      </c>
      <c r="O120">
        <v>1</v>
      </c>
      <c r="P120">
        <v>255</v>
      </c>
    </row>
    <row r="121" spans="1:18" hidden="1" x14ac:dyDescent="0.25">
      <c r="A121">
        <v>231</v>
      </c>
      <c r="B121">
        <v>2</v>
      </c>
      <c r="C121" t="s">
        <v>85</v>
      </c>
      <c r="D121" t="s">
        <v>20</v>
      </c>
      <c r="E121" t="s">
        <v>9</v>
      </c>
      <c r="F121" s="7" t="s">
        <v>159</v>
      </c>
      <c r="H121">
        <v>120</v>
      </c>
      <c r="I121">
        <v>184056</v>
      </c>
      <c r="J121">
        <v>255</v>
      </c>
      <c r="K121">
        <v>0</v>
      </c>
      <c r="L121">
        <v>255</v>
      </c>
      <c r="M121">
        <v>255</v>
      </c>
      <c r="N121">
        <v>12.75</v>
      </c>
      <c r="O121">
        <v>1</v>
      </c>
      <c r="P121">
        <v>255</v>
      </c>
    </row>
    <row r="122" spans="1:18" hidden="1" x14ac:dyDescent="0.25">
      <c r="A122">
        <v>231</v>
      </c>
      <c r="B122">
        <v>3</v>
      </c>
      <c r="C122" t="s">
        <v>85</v>
      </c>
      <c r="D122" t="s">
        <v>20</v>
      </c>
      <c r="E122" t="s">
        <v>9</v>
      </c>
      <c r="F122" s="7" t="s">
        <v>159</v>
      </c>
      <c r="H122">
        <v>121</v>
      </c>
      <c r="I122">
        <v>196223</v>
      </c>
      <c r="J122">
        <v>255</v>
      </c>
      <c r="K122">
        <v>0</v>
      </c>
      <c r="L122">
        <v>255</v>
      </c>
      <c r="M122">
        <v>255</v>
      </c>
      <c r="N122">
        <v>13.593</v>
      </c>
      <c r="O122">
        <v>1</v>
      </c>
      <c r="P122">
        <v>255</v>
      </c>
    </row>
    <row r="123" spans="1:18" hidden="1" x14ac:dyDescent="0.25">
      <c r="A123">
        <v>231</v>
      </c>
      <c r="B123">
        <v>4</v>
      </c>
      <c r="C123" t="s">
        <v>85</v>
      </c>
      <c r="D123" t="s">
        <v>20</v>
      </c>
      <c r="E123" t="s">
        <v>9</v>
      </c>
      <c r="F123" s="7" t="s">
        <v>159</v>
      </c>
      <c r="H123">
        <v>122</v>
      </c>
      <c r="I123">
        <v>139703</v>
      </c>
      <c r="J123">
        <v>255</v>
      </c>
      <c r="K123">
        <v>0</v>
      </c>
      <c r="L123">
        <v>255</v>
      </c>
      <c r="M123">
        <v>255</v>
      </c>
      <c r="N123">
        <v>9.6780000000000008</v>
      </c>
      <c r="O123">
        <v>1</v>
      </c>
      <c r="P123">
        <v>255</v>
      </c>
    </row>
    <row r="124" spans="1:18" x14ac:dyDescent="0.25">
      <c r="A124">
        <v>237</v>
      </c>
      <c r="B124">
        <v>1</v>
      </c>
      <c r="C124" t="s">
        <v>85</v>
      </c>
      <c r="D124" t="s">
        <v>8</v>
      </c>
      <c r="E124" t="s">
        <v>9</v>
      </c>
      <c r="F124" s="7" t="s">
        <v>159</v>
      </c>
      <c r="H124">
        <v>123</v>
      </c>
      <c r="I124">
        <v>205103</v>
      </c>
      <c r="J124">
        <v>255</v>
      </c>
      <c r="K124">
        <v>0</v>
      </c>
      <c r="L124">
        <v>255</v>
      </c>
      <c r="M124">
        <v>255</v>
      </c>
      <c r="N124">
        <v>14.209</v>
      </c>
      <c r="O124">
        <v>1</v>
      </c>
      <c r="P124">
        <v>255</v>
      </c>
      <c r="Q124">
        <f>AVERAGE(I124:I126)</f>
        <v>225904.66666666666</v>
      </c>
      <c r="R124">
        <f>AVERAGE(N124:N126)</f>
        <v>15.65</v>
      </c>
    </row>
    <row r="125" spans="1:18" x14ac:dyDescent="0.25">
      <c r="A125">
        <v>237</v>
      </c>
      <c r="B125">
        <v>2</v>
      </c>
      <c r="C125" t="s">
        <v>85</v>
      </c>
      <c r="D125" t="s">
        <v>8</v>
      </c>
      <c r="E125" t="s">
        <v>9</v>
      </c>
      <c r="F125" s="7" t="s">
        <v>159</v>
      </c>
      <c r="H125">
        <v>124</v>
      </c>
      <c r="I125">
        <v>272474</v>
      </c>
      <c r="J125">
        <v>255</v>
      </c>
      <c r="K125">
        <v>0</v>
      </c>
      <c r="L125">
        <v>255</v>
      </c>
      <c r="M125">
        <v>255</v>
      </c>
      <c r="N125">
        <v>18.876000000000001</v>
      </c>
      <c r="O125">
        <v>1</v>
      </c>
      <c r="P125">
        <v>255</v>
      </c>
    </row>
    <row r="126" spans="1:18" x14ac:dyDescent="0.25">
      <c r="A126">
        <v>237</v>
      </c>
      <c r="B126">
        <v>3</v>
      </c>
      <c r="C126" t="s">
        <v>85</v>
      </c>
      <c r="D126" t="s">
        <v>8</v>
      </c>
      <c r="E126" t="s">
        <v>9</v>
      </c>
      <c r="F126" s="7" t="s">
        <v>159</v>
      </c>
      <c r="H126">
        <v>125</v>
      </c>
      <c r="I126">
        <v>200137</v>
      </c>
      <c r="J126">
        <v>255</v>
      </c>
      <c r="K126">
        <v>0</v>
      </c>
      <c r="L126">
        <v>255</v>
      </c>
      <c r="M126">
        <v>255</v>
      </c>
      <c r="N126">
        <v>13.865</v>
      </c>
      <c r="O126">
        <v>1</v>
      </c>
      <c r="P126">
        <v>255</v>
      </c>
    </row>
    <row r="127" spans="1:18" hidden="1" x14ac:dyDescent="0.25">
      <c r="A127">
        <v>238</v>
      </c>
      <c r="B127">
        <v>1</v>
      </c>
      <c r="C127" t="s">
        <v>85</v>
      </c>
      <c r="D127" t="s">
        <v>16</v>
      </c>
      <c r="E127" t="s">
        <v>9</v>
      </c>
      <c r="F127" s="7" t="s">
        <v>159</v>
      </c>
      <c r="H127">
        <v>126</v>
      </c>
      <c r="I127">
        <v>213863</v>
      </c>
      <c r="J127">
        <v>255</v>
      </c>
      <c r="K127">
        <v>0</v>
      </c>
      <c r="L127">
        <v>255</v>
      </c>
      <c r="M127">
        <v>255</v>
      </c>
      <c r="N127">
        <v>14.815</v>
      </c>
      <c r="O127">
        <v>1</v>
      </c>
      <c r="P127">
        <v>255</v>
      </c>
      <c r="Q127">
        <f>AVERAGE(I127:I129)</f>
        <v>260311.66666666666</v>
      </c>
      <c r="R127">
        <f>AVERAGE(N127:N129)</f>
        <v>18.032999999999998</v>
      </c>
    </row>
    <row r="128" spans="1:18" hidden="1" x14ac:dyDescent="0.25">
      <c r="A128">
        <v>238</v>
      </c>
      <c r="B128">
        <v>2</v>
      </c>
      <c r="C128" t="s">
        <v>85</v>
      </c>
      <c r="D128" t="s">
        <v>16</v>
      </c>
      <c r="E128" t="s">
        <v>9</v>
      </c>
      <c r="F128" s="7" t="s">
        <v>159</v>
      </c>
      <c r="H128">
        <v>127</v>
      </c>
      <c r="I128">
        <v>226264</v>
      </c>
      <c r="J128">
        <v>255</v>
      </c>
      <c r="K128">
        <v>0</v>
      </c>
      <c r="L128">
        <v>255</v>
      </c>
      <c r="M128">
        <v>255</v>
      </c>
      <c r="N128">
        <v>15.673999999999999</v>
      </c>
      <c r="O128">
        <v>1</v>
      </c>
      <c r="P128">
        <v>255</v>
      </c>
    </row>
    <row r="129" spans="1:18" hidden="1" x14ac:dyDescent="0.25">
      <c r="A129">
        <v>238</v>
      </c>
      <c r="B129">
        <v>3</v>
      </c>
      <c r="C129" t="s">
        <v>85</v>
      </c>
      <c r="D129" t="s">
        <v>16</v>
      </c>
      <c r="E129" t="s">
        <v>9</v>
      </c>
      <c r="F129" s="7" t="s">
        <v>159</v>
      </c>
      <c r="H129">
        <v>128</v>
      </c>
      <c r="I129">
        <v>340808</v>
      </c>
      <c r="J129">
        <v>255</v>
      </c>
      <c r="K129">
        <v>0</v>
      </c>
      <c r="L129">
        <v>255</v>
      </c>
      <c r="M129">
        <v>255</v>
      </c>
      <c r="N129">
        <v>23.61</v>
      </c>
      <c r="O129">
        <v>1</v>
      </c>
      <c r="P129">
        <v>255</v>
      </c>
    </row>
    <row r="130" spans="1:18" x14ac:dyDescent="0.25">
      <c r="A130" s="3">
        <v>275</v>
      </c>
      <c r="B130" s="3">
        <v>1</v>
      </c>
      <c r="C130" s="3" t="s">
        <v>85</v>
      </c>
      <c r="D130" s="3" t="s">
        <v>8</v>
      </c>
      <c r="E130" s="3" t="s">
        <v>9</v>
      </c>
      <c r="F130" s="3"/>
      <c r="G130" s="3"/>
      <c r="H130" s="3">
        <v>129</v>
      </c>
      <c r="I130" s="3">
        <v>299121</v>
      </c>
      <c r="J130" s="3">
        <v>255</v>
      </c>
      <c r="K130" s="3">
        <v>0</v>
      </c>
      <c r="L130" s="3">
        <v>255</v>
      </c>
      <c r="M130" s="3">
        <v>255</v>
      </c>
      <c r="N130" s="3">
        <v>20.722000000000001</v>
      </c>
      <c r="O130" s="3">
        <v>1</v>
      </c>
      <c r="P130" s="3">
        <v>255</v>
      </c>
    </row>
    <row r="131" spans="1:18" x14ac:dyDescent="0.25">
      <c r="A131">
        <v>276</v>
      </c>
      <c r="B131">
        <v>1</v>
      </c>
      <c r="C131" t="s">
        <v>85</v>
      </c>
      <c r="D131" t="s">
        <v>8</v>
      </c>
      <c r="E131" t="s">
        <v>9</v>
      </c>
      <c r="F131" s="7" t="s">
        <v>159</v>
      </c>
      <c r="H131">
        <v>130</v>
      </c>
      <c r="I131">
        <v>333259</v>
      </c>
      <c r="J131">
        <v>255</v>
      </c>
      <c r="K131">
        <v>0</v>
      </c>
      <c r="L131">
        <v>255</v>
      </c>
      <c r="M131">
        <v>255</v>
      </c>
      <c r="N131">
        <v>23.087</v>
      </c>
      <c r="O131">
        <v>1</v>
      </c>
      <c r="P131">
        <v>255</v>
      </c>
      <c r="Q131">
        <f>AVERAGE(I131:I134)</f>
        <v>391094.25</v>
      </c>
      <c r="R131">
        <f>AVERAGE(N131:N134)</f>
        <v>27.093</v>
      </c>
    </row>
    <row r="132" spans="1:18" x14ac:dyDescent="0.25">
      <c r="A132">
        <v>276</v>
      </c>
      <c r="B132">
        <v>2</v>
      </c>
      <c r="C132" t="s">
        <v>85</v>
      </c>
      <c r="D132" t="s">
        <v>8</v>
      </c>
      <c r="E132" t="s">
        <v>9</v>
      </c>
      <c r="F132" s="7" t="s">
        <v>159</v>
      </c>
      <c r="H132">
        <v>131</v>
      </c>
      <c r="I132">
        <v>386176</v>
      </c>
      <c r="J132">
        <v>255</v>
      </c>
      <c r="K132">
        <v>0</v>
      </c>
      <c r="L132">
        <v>255</v>
      </c>
      <c r="M132">
        <v>255</v>
      </c>
      <c r="N132">
        <v>26.751999999999999</v>
      </c>
      <c r="O132">
        <v>1</v>
      </c>
      <c r="P132">
        <v>255</v>
      </c>
    </row>
    <row r="133" spans="1:18" x14ac:dyDescent="0.25">
      <c r="A133">
        <v>276</v>
      </c>
      <c r="B133">
        <v>3</v>
      </c>
      <c r="C133" t="s">
        <v>85</v>
      </c>
      <c r="D133" t="s">
        <v>8</v>
      </c>
      <c r="E133" t="s">
        <v>9</v>
      </c>
      <c r="F133" s="7" t="s">
        <v>159</v>
      </c>
      <c r="H133">
        <v>132</v>
      </c>
      <c r="I133">
        <v>443335</v>
      </c>
      <c r="J133">
        <v>255</v>
      </c>
      <c r="K133">
        <v>0</v>
      </c>
      <c r="L133">
        <v>255</v>
      </c>
      <c r="M133">
        <v>255</v>
      </c>
      <c r="N133">
        <v>30.712</v>
      </c>
      <c r="O133">
        <v>1</v>
      </c>
      <c r="P133">
        <v>255</v>
      </c>
    </row>
    <row r="134" spans="1:18" x14ac:dyDescent="0.25">
      <c r="A134">
        <v>276</v>
      </c>
      <c r="B134">
        <v>4</v>
      </c>
      <c r="C134" t="s">
        <v>85</v>
      </c>
      <c r="D134" t="s">
        <v>8</v>
      </c>
      <c r="E134" t="s">
        <v>9</v>
      </c>
      <c r="F134" s="7" t="s">
        <v>159</v>
      </c>
      <c r="H134">
        <v>133</v>
      </c>
      <c r="I134">
        <v>401607</v>
      </c>
      <c r="J134">
        <v>255</v>
      </c>
      <c r="K134">
        <v>0</v>
      </c>
      <c r="L134">
        <v>255</v>
      </c>
      <c r="M134">
        <v>255</v>
      </c>
      <c r="N134">
        <v>27.821000000000002</v>
      </c>
      <c r="O134">
        <v>1</v>
      </c>
      <c r="P134">
        <v>255</v>
      </c>
    </row>
    <row r="135" spans="1:18" hidden="1" x14ac:dyDescent="0.25">
      <c r="A135">
        <v>295</v>
      </c>
      <c r="B135">
        <v>1</v>
      </c>
      <c r="C135" t="s">
        <v>85</v>
      </c>
      <c r="D135" t="s">
        <v>16</v>
      </c>
      <c r="E135" t="s">
        <v>9</v>
      </c>
      <c r="F135" s="7" t="s">
        <v>159</v>
      </c>
      <c r="H135">
        <v>134</v>
      </c>
      <c r="I135">
        <v>427079</v>
      </c>
      <c r="J135">
        <v>255</v>
      </c>
      <c r="K135">
        <v>0</v>
      </c>
      <c r="L135">
        <v>255</v>
      </c>
      <c r="M135">
        <v>255</v>
      </c>
      <c r="N135">
        <v>29.585999999999999</v>
      </c>
      <c r="O135">
        <v>1</v>
      </c>
      <c r="P135">
        <v>255</v>
      </c>
      <c r="Q135">
        <f>AVERAGE(I135:I136)</f>
        <v>377798.5</v>
      </c>
      <c r="R135">
        <f>AVERAGE(N135:N136)</f>
        <v>26.171999999999997</v>
      </c>
    </row>
    <row r="136" spans="1:18" hidden="1" x14ac:dyDescent="0.25">
      <c r="A136">
        <v>295</v>
      </c>
      <c r="B136">
        <v>2</v>
      </c>
      <c r="C136" t="s">
        <v>85</v>
      </c>
      <c r="D136" t="s">
        <v>16</v>
      </c>
      <c r="E136" t="s">
        <v>9</v>
      </c>
      <c r="F136" s="7" t="s">
        <v>159</v>
      </c>
      <c r="H136">
        <v>135</v>
      </c>
      <c r="I136">
        <v>328518</v>
      </c>
      <c r="J136">
        <v>255</v>
      </c>
      <c r="K136">
        <v>0</v>
      </c>
      <c r="L136">
        <v>255</v>
      </c>
      <c r="M136">
        <v>255</v>
      </c>
      <c r="N136">
        <v>22.757999999999999</v>
      </c>
      <c r="O136">
        <v>1</v>
      </c>
      <c r="P136">
        <v>255</v>
      </c>
    </row>
    <row r="137" spans="1:18" x14ac:dyDescent="0.25">
      <c r="A137">
        <v>296</v>
      </c>
      <c r="B137">
        <v>1</v>
      </c>
      <c r="C137" t="s">
        <v>85</v>
      </c>
      <c r="D137" t="s">
        <v>8</v>
      </c>
      <c r="E137" t="s">
        <v>9</v>
      </c>
      <c r="F137" s="7" t="s">
        <v>159</v>
      </c>
      <c r="H137">
        <v>136</v>
      </c>
      <c r="I137">
        <v>312097</v>
      </c>
      <c r="J137">
        <v>255</v>
      </c>
      <c r="K137">
        <v>0</v>
      </c>
      <c r="L137">
        <v>255</v>
      </c>
      <c r="M137">
        <v>255</v>
      </c>
      <c r="N137">
        <v>21.620999999999999</v>
      </c>
      <c r="O137">
        <v>1</v>
      </c>
      <c r="P137">
        <v>255</v>
      </c>
      <c r="Q137">
        <f>AVERAGE(I137:I139)</f>
        <v>332085.33333333331</v>
      </c>
      <c r="R137">
        <f>AVERAGE(N137:N139)</f>
        <v>23.005666666666666</v>
      </c>
    </row>
    <row r="138" spans="1:18" x14ac:dyDescent="0.25">
      <c r="A138">
        <v>296</v>
      </c>
      <c r="B138">
        <v>2</v>
      </c>
      <c r="C138" t="s">
        <v>85</v>
      </c>
      <c r="D138" t="s">
        <v>8</v>
      </c>
      <c r="E138" t="s">
        <v>9</v>
      </c>
      <c r="F138" s="7" t="s">
        <v>159</v>
      </c>
      <c r="H138">
        <v>137</v>
      </c>
      <c r="I138">
        <v>303768</v>
      </c>
      <c r="J138">
        <v>255</v>
      </c>
      <c r="K138">
        <v>0</v>
      </c>
      <c r="L138">
        <v>255</v>
      </c>
      <c r="M138">
        <v>255</v>
      </c>
      <c r="N138">
        <v>21.044</v>
      </c>
      <c r="O138">
        <v>1</v>
      </c>
      <c r="P138">
        <v>255</v>
      </c>
    </row>
    <row r="139" spans="1:18" x14ac:dyDescent="0.25">
      <c r="A139">
        <v>296</v>
      </c>
      <c r="B139">
        <v>3</v>
      </c>
      <c r="C139" t="s">
        <v>85</v>
      </c>
      <c r="D139" t="s">
        <v>8</v>
      </c>
      <c r="E139" t="s">
        <v>9</v>
      </c>
      <c r="F139" s="7" t="s">
        <v>159</v>
      </c>
      <c r="H139">
        <v>138</v>
      </c>
      <c r="I139">
        <v>380391</v>
      </c>
      <c r="J139">
        <v>255</v>
      </c>
      <c r="K139">
        <v>0</v>
      </c>
      <c r="L139">
        <v>255</v>
      </c>
      <c r="M139">
        <v>255</v>
      </c>
      <c r="N139">
        <v>26.352</v>
      </c>
      <c r="O139">
        <v>1</v>
      </c>
      <c r="P139">
        <v>255</v>
      </c>
    </row>
  </sheetData>
  <autoFilter ref="A1:P139">
    <filterColumn colId="3">
      <filters>
        <filter val="Homozygous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39"/>
  <sheetViews>
    <sheetView topLeftCell="A28" workbookViewId="0">
      <selection activeCell="S54" sqref="S54:T54"/>
    </sheetView>
  </sheetViews>
  <sheetFormatPr defaultRowHeight="15" x14ac:dyDescent="0.25"/>
  <cols>
    <col min="2" max="2" width="66.7109375" customWidth="1"/>
    <col min="4" max="4" width="4.7109375" customWidth="1"/>
    <col min="5" max="5" width="9.7109375" bestFit="1" customWidth="1"/>
    <col min="6" max="6" width="14.7109375" customWidth="1"/>
    <col min="20" max="20" width="17.5703125" customWidth="1"/>
  </cols>
  <sheetData>
    <row r="1" spans="1:20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8" t="s">
        <v>234</v>
      </c>
      <c r="J1" s="36" t="s">
        <v>1</v>
      </c>
      <c r="K1" s="8" t="s">
        <v>163</v>
      </c>
      <c r="L1" s="8" t="s">
        <v>160</v>
      </c>
      <c r="M1" s="8" t="s">
        <v>164</v>
      </c>
      <c r="N1" s="8" t="s">
        <v>155</v>
      </c>
      <c r="O1" s="8" t="s">
        <v>156</v>
      </c>
      <c r="P1" s="8" t="s">
        <v>165</v>
      </c>
      <c r="Q1" s="8" t="s">
        <v>166</v>
      </c>
      <c r="R1" s="8" t="s">
        <v>167</v>
      </c>
      <c r="S1" s="8" t="s">
        <v>241</v>
      </c>
      <c r="T1" s="8" t="s">
        <v>242</v>
      </c>
    </row>
    <row r="2" spans="1:20" x14ac:dyDescent="0.25">
      <c r="A2" s="5">
        <v>1</v>
      </c>
      <c r="B2" s="5" t="s">
        <v>7</v>
      </c>
      <c r="C2" s="5">
        <v>50</v>
      </c>
      <c r="D2" s="5">
        <v>1</v>
      </c>
      <c r="E2" s="6">
        <v>45483</v>
      </c>
      <c r="F2" s="5" t="s">
        <v>8</v>
      </c>
      <c r="G2" s="5" t="s">
        <v>9</v>
      </c>
      <c r="H2" s="5" t="s">
        <v>158</v>
      </c>
      <c r="I2">
        <v>1</v>
      </c>
      <c r="J2" s="5">
        <v>50</v>
      </c>
      <c r="K2">
        <v>56137</v>
      </c>
      <c r="L2">
        <v>255</v>
      </c>
      <c r="M2">
        <v>0</v>
      </c>
      <c r="N2">
        <v>255</v>
      </c>
      <c r="O2">
        <v>255</v>
      </c>
      <c r="P2">
        <v>3.8889999999999998</v>
      </c>
      <c r="Q2">
        <v>1</v>
      </c>
      <c r="R2">
        <v>255</v>
      </c>
      <c r="S2">
        <f>AVERAGE(K2,K3,K46,K47,K48)</f>
        <v>104539.4</v>
      </c>
      <c r="T2">
        <f>AVERAGE(P2,P3,P46,P47,P48)</f>
        <v>7.2418000000000005</v>
      </c>
    </row>
    <row r="3" spans="1:20" x14ac:dyDescent="0.25">
      <c r="A3" s="5">
        <v>2</v>
      </c>
      <c r="B3" s="5" t="s">
        <v>10</v>
      </c>
      <c r="C3" s="5">
        <v>50</v>
      </c>
      <c r="D3" s="5">
        <v>2</v>
      </c>
      <c r="E3" s="6">
        <v>45483</v>
      </c>
      <c r="F3" s="5" t="s">
        <v>8</v>
      </c>
      <c r="G3" s="5" t="s">
        <v>9</v>
      </c>
      <c r="H3" s="5" t="s">
        <v>158</v>
      </c>
      <c r="I3">
        <v>2</v>
      </c>
      <c r="J3" s="5">
        <v>50</v>
      </c>
      <c r="K3">
        <v>64742</v>
      </c>
      <c r="L3">
        <v>255</v>
      </c>
      <c r="M3">
        <v>0</v>
      </c>
      <c r="N3">
        <v>255</v>
      </c>
      <c r="O3">
        <v>255</v>
      </c>
      <c r="P3">
        <v>4.4850000000000003</v>
      </c>
      <c r="Q3">
        <v>1</v>
      </c>
      <c r="R3">
        <v>255</v>
      </c>
    </row>
    <row r="4" spans="1:20" x14ac:dyDescent="0.25">
      <c r="A4" s="5">
        <v>3</v>
      </c>
      <c r="B4" s="5" t="s">
        <v>11</v>
      </c>
      <c r="C4" s="5">
        <v>50</v>
      </c>
      <c r="D4" s="5">
        <v>3</v>
      </c>
      <c r="E4" s="6">
        <v>45483</v>
      </c>
      <c r="F4" s="5" t="s">
        <v>8</v>
      </c>
      <c r="G4" s="5" t="s">
        <v>9</v>
      </c>
      <c r="H4" s="5" t="s">
        <v>158</v>
      </c>
      <c r="I4">
        <v>3</v>
      </c>
      <c r="J4" s="5">
        <v>50</v>
      </c>
      <c r="K4">
        <v>101781</v>
      </c>
      <c r="L4">
        <v>255</v>
      </c>
      <c r="M4">
        <v>0</v>
      </c>
      <c r="N4">
        <v>255</v>
      </c>
      <c r="O4">
        <v>255</v>
      </c>
      <c r="P4">
        <v>7.0510000000000002</v>
      </c>
      <c r="Q4">
        <v>1</v>
      </c>
      <c r="R4">
        <v>255</v>
      </c>
    </row>
    <row r="5" spans="1:20" x14ac:dyDescent="0.25">
      <c r="A5">
        <v>4</v>
      </c>
      <c r="B5" t="s">
        <v>12</v>
      </c>
      <c r="C5">
        <v>26</v>
      </c>
      <c r="D5">
        <v>1</v>
      </c>
      <c r="E5" s="2">
        <v>45483</v>
      </c>
      <c r="F5" t="s">
        <v>8</v>
      </c>
      <c r="G5" t="s">
        <v>13</v>
      </c>
      <c r="H5" s="7" t="s">
        <v>158</v>
      </c>
      <c r="I5">
        <v>4</v>
      </c>
      <c r="J5">
        <v>26</v>
      </c>
      <c r="K5">
        <v>170317</v>
      </c>
      <c r="L5">
        <v>255</v>
      </c>
      <c r="M5">
        <v>0</v>
      </c>
      <c r="N5">
        <v>255</v>
      </c>
      <c r="O5">
        <v>255</v>
      </c>
      <c r="P5">
        <v>11.798999999999999</v>
      </c>
      <c r="Q5">
        <v>1</v>
      </c>
      <c r="R5">
        <v>255</v>
      </c>
      <c r="S5">
        <f>AVERAGE(K5:K6)</f>
        <v>198549.5</v>
      </c>
      <c r="T5">
        <f>AVERAGE(P5:P6)</f>
        <v>13.7545</v>
      </c>
    </row>
    <row r="6" spans="1:20" x14ac:dyDescent="0.25">
      <c r="A6">
        <v>5</v>
      </c>
      <c r="B6" t="s">
        <v>14</v>
      </c>
      <c r="C6">
        <v>26</v>
      </c>
      <c r="D6">
        <v>2</v>
      </c>
      <c r="E6" s="2">
        <v>45483</v>
      </c>
      <c r="F6" t="s">
        <v>8</v>
      </c>
      <c r="G6" t="s">
        <v>13</v>
      </c>
      <c r="H6" s="7" t="s">
        <v>158</v>
      </c>
      <c r="I6">
        <v>5</v>
      </c>
      <c r="J6">
        <v>26</v>
      </c>
      <c r="K6">
        <v>226782</v>
      </c>
      <c r="L6">
        <v>255</v>
      </c>
      <c r="M6">
        <v>0</v>
      </c>
      <c r="N6">
        <v>255</v>
      </c>
      <c r="O6">
        <v>255</v>
      </c>
      <c r="P6">
        <v>15.71</v>
      </c>
      <c r="Q6">
        <v>1</v>
      </c>
      <c r="R6">
        <v>255</v>
      </c>
    </row>
    <row r="7" spans="1:20" hidden="1" x14ac:dyDescent="0.25">
      <c r="A7">
        <v>6</v>
      </c>
      <c r="B7" t="s">
        <v>15</v>
      </c>
      <c r="C7">
        <v>36</v>
      </c>
      <c r="D7">
        <v>1</v>
      </c>
      <c r="E7" s="2">
        <v>45483</v>
      </c>
      <c r="F7" t="s">
        <v>16</v>
      </c>
      <c r="G7" t="s">
        <v>13</v>
      </c>
      <c r="H7" t="s">
        <v>158</v>
      </c>
      <c r="I7">
        <v>6</v>
      </c>
      <c r="J7">
        <v>36</v>
      </c>
      <c r="K7">
        <v>58310</v>
      </c>
      <c r="L7">
        <v>255</v>
      </c>
      <c r="M7">
        <v>0</v>
      </c>
      <c r="N7">
        <v>255</v>
      </c>
      <c r="O7">
        <v>255</v>
      </c>
      <c r="P7">
        <v>4.0389999999999997</v>
      </c>
      <c r="Q7">
        <v>1</v>
      </c>
      <c r="R7">
        <v>255</v>
      </c>
      <c r="S7">
        <f>AVERAGE(K7:K8)</f>
        <v>50814.5</v>
      </c>
      <c r="T7">
        <f>AVERAGE(P7:P8)</f>
        <v>3.5199999999999996</v>
      </c>
    </row>
    <row r="8" spans="1:20" hidden="1" x14ac:dyDescent="0.25">
      <c r="A8">
        <v>7</v>
      </c>
      <c r="B8" t="s">
        <v>17</v>
      </c>
      <c r="C8">
        <v>36</v>
      </c>
      <c r="D8">
        <v>2</v>
      </c>
      <c r="E8" s="2">
        <v>45483</v>
      </c>
      <c r="F8" t="s">
        <v>16</v>
      </c>
      <c r="G8" t="s">
        <v>13</v>
      </c>
      <c r="H8" s="7" t="s">
        <v>158</v>
      </c>
      <c r="I8">
        <v>7</v>
      </c>
      <c r="J8">
        <v>36</v>
      </c>
      <c r="K8">
        <v>43319</v>
      </c>
      <c r="L8">
        <v>255</v>
      </c>
      <c r="M8">
        <v>0</v>
      </c>
      <c r="N8">
        <v>255</v>
      </c>
      <c r="O8">
        <v>255</v>
      </c>
      <c r="P8">
        <v>3.0009999999999999</v>
      </c>
      <c r="Q8">
        <v>1</v>
      </c>
      <c r="R8">
        <v>255</v>
      </c>
    </row>
    <row r="9" spans="1:20" x14ac:dyDescent="0.25">
      <c r="A9" s="3">
        <v>8</v>
      </c>
      <c r="B9" s="3" t="s">
        <v>18</v>
      </c>
      <c r="C9" s="3">
        <v>50</v>
      </c>
      <c r="D9" s="3">
        <v>3</v>
      </c>
      <c r="E9" s="4">
        <v>45483</v>
      </c>
      <c r="F9" s="3"/>
      <c r="G9" s="3" t="s">
        <v>13</v>
      </c>
      <c r="H9" s="3"/>
      <c r="I9" s="3">
        <v>8</v>
      </c>
      <c r="J9" s="3">
        <v>50</v>
      </c>
      <c r="K9" s="3">
        <v>115869</v>
      </c>
      <c r="L9" s="3">
        <v>255</v>
      </c>
      <c r="M9" s="3">
        <v>0</v>
      </c>
      <c r="N9" s="3">
        <v>255</v>
      </c>
      <c r="O9" s="3">
        <v>255</v>
      </c>
      <c r="P9" s="3">
        <v>8.0269999999999992</v>
      </c>
      <c r="Q9" s="3">
        <v>1</v>
      </c>
      <c r="R9" s="3">
        <v>255</v>
      </c>
    </row>
    <row r="10" spans="1:20" hidden="1" x14ac:dyDescent="0.25">
      <c r="A10">
        <v>9</v>
      </c>
      <c r="B10" t="s">
        <v>19</v>
      </c>
      <c r="C10">
        <v>59</v>
      </c>
      <c r="D10">
        <v>1</v>
      </c>
      <c r="E10" s="2">
        <v>45483</v>
      </c>
      <c r="F10" t="s">
        <v>20</v>
      </c>
      <c r="G10" t="s">
        <v>13</v>
      </c>
      <c r="H10" t="s">
        <v>158</v>
      </c>
      <c r="I10">
        <v>9</v>
      </c>
      <c r="J10">
        <v>59</v>
      </c>
      <c r="K10">
        <v>88653</v>
      </c>
      <c r="L10">
        <v>255</v>
      </c>
      <c r="M10">
        <v>0</v>
      </c>
      <c r="N10">
        <v>255</v>
      </c>
      <c r="O10">
        <v>255</v>
      </c>
      <c r="P10">
        <v>6.141</v>
      </c>
      <c r="Q10">
        <v>1</v>
      </c>
      <c r="R10">
        <v>255</v>
      </c>
      <c r="S10">
        <v>88653</v>
      </c>
      <c r="T10">
        <v>6.141</v>
      </c>
    </row>
    <row r="11" spans="1:20" x14ac:dyDescent="0.25">
      <c r="A11">
        <v>10</v>
      </c>
      <c r="B11" t="s">
        <v>21</v>
      </c>
      <c r="C11">
        <v>135</v>
      </c>
      <c r="D11">
        <v>1</v>
      </c>
      <c r="E11" s="2">
        <v>45483</v>
      </c>
      <c r="F11" t="s">
        <v>8</v>
      </c>
      <c r="G11" t="s">
        <v>9</v>
      </c>
      <c r="H11" s="7" t="s">
        <v>158</v>
      </c>
      <c r="I11">
        <v>10</v>
      </c>
      <c r="J11">
        <v>135</v>
      </c>
      <c r="K11">
        <v>84764</v>
      </c>
      <c r="L11">
        <v>255</v>
      </c>
      <c r="M11">
        <v>0</v>
      </c>
      <c r="N11">
        <v>255</v>
      </c>
      <c r="O11">
        <v>255</v>
      </c>
      <c r="P11">
        <v>5.8719999999999999</v>
      </c>
      <c r="Q11">
        <v>1</v>
      </c>
      <c r="R11">
        <v>255</v>
      </c>
      <c r="S11">
        <f>AVERAGE(K11:K13)</f>
        <v>82672.333333333328</v>
      </c>
      <c r="T11">
        <f>AVERAGE(P11:P13)</f>
        <v>5.7270000000000003</v>
      </c>
    </row>
    <row r="12" spans="1:20" x14ac:dyDescent="0.25">
      <c r="A12">
        <v>11</v>
      </c>
      <c r="B12" t="s">
        <v>22</v>
      </c>
      <c r="C12">
        <v>135</v>
      </c>
      <c r="D12">
        <v>2</v>
      </c>
      <c r="E12" s="2">
        <v>45483</v>
      </c>
      <c r="F12" t="s">
        <v>8</v>
      </c>
      <c r="G12" t="s">
        <v>9</v>
      </c>
      <c r="H12" s="7" t="s">
        <v>158</v>
      </c>
      <c r="I12">
        <v>11</v>
      </c>
      <c r="J12">
        <v>135</v>
      </c>
      <c r="K12">
        <v>91996</v>
      </c>
      <c r="L12">
        <v>255</v>
      </c>
      <c r="M12">
        <v>0</v>
      </c>
      <c r="N12">
        <v>255</v>
      </c>
      <c r="O12">
        <v>255</v>
      </c>
      <c r="P12">
        <v>6.3730000000000002</v>
      </c>
      <c r="Q12">
        <v>1</v>
      </c>
      <c r="R12">
        <v>255</v>
      </c>
    </row>
    <row r="13" spans="1:20" x14ac:dyDescent="0.25">
      <c r="A13">
        <v>12</v>
      </c>
      <c r="B13" t="s">
        <v>23</v>
      </c>
      <c r="C13">
        <v>135</v>
      </c>
      <c r="D13">
        <v>3</v>
      </c>
      <c r="E13" s="2">
        <v>45483</v>
      </c>
      <c r="F13" t="s">
        <v>8</v>
      </c>
      <c r="G13" t="s">
        <v>9</v>
      </c>
      <c r="H13" s="7" t="s">
        <v>158</v>
      </c>
      <c r="I13">
        <v>12</v>
      </c>
      <c r="J13">
        <v>135</v>
      </c>
      <c r="K13">
        <v>71257</v>
      </c>
      <c r="L13">
        <v>255</v>
      </c>
      <c r="M13">
        <v>0</v>
      </c>
      <c r="N13">
        <v>255</v>
      </c>
      <c r="O13">
        <v>255</v>
      </c>
      <c r="P13">
        <v>4.9359999999999999</v>
      </c>
      <c r="Q13">
        <v>1</v>
      </c>
      <c r="R13">
        <v>255</v>
      </c>
    </row>
    <row r="14" spans="1:20" hidden="1" x14ac:dyDescent="0.25">
      <c r="A14">
        <v>13</v>
      </c>
      <c r="B14" t="s">
        <v>24</v>
      </c>
      <c r="C14">
        <v>209</v>
      </c>
      <c r="D14">
        <v>1</v>
      </c>
      <c r="E14" s="2">
        <v>45483</v>
      </c>
      <c r="F14" t="s">
        <v>20</v>
      </c>
      <c r="G14" t="s">
        <v>9</v>
      </c>
      <c r="H14" s="7" t="s">
        <v>159</v>
      </c>
      <c r="I14">
        <v>13</v>
      </c>
      <c r="J14">
        <v>209</v>
      </c>
      <c r="K14">
        <v>162771</v>
      </c>
      <c r="L14">
        <v>255</v>
      </c>
      <c r="M14">
        <v>0</v>
      </c>
      <c r="N14">
        <v>255</v>
      </c>
      <c r="O14">
        <v>255</v>
      </c>
      <c r="P14">
        <v>11.276</v>
      </c>
      <c r="Q14">
        <v>1</v>
      </c>
      <c r="R14">
        <v>255</v>
      </c>
      <c r="S14">
        <f>AVERAGE(K14:K16)</f>
        <v>126369.66666666667</v>
      </c>
      <c r="T14">
        <f>AVERAGE(P14:P16)</f>
        <v>8.7539999999999996</v>
      </c>
    </row>
    <row r="15" spans="1:20" hidden="1" x14ac:dyDescent="0.25">
      <c r="A15">
        <v>14</v>
      </c>
      <c r="B15" t="s">
        <v>25</v>
      </c>
      <c r="C15">
        <v>209</v>
      </c>
      <c r="D15">
        <v>2</v>
      </c>
      <c r="E15" s="2">
        <v>45483</v>
      </c>
      <c r="F15" t="s">
        <v>20</v>
      </c>
      <c r="G15" t="s">
        <v>9</v>
      </c>
      <c r="H15" s="7" t="s">
        <v>159</v>
      </c>
      <c r="I15">
        <v>14</v>
      </c>
      <c r="J15">
        <v>209</v>
      </c>
      <c r="K15">
        <v>96391</v>
      </c>
      <c r="L15">
        <v>255</v>
      </c>
      <c r="M15">
        <v>0</v>
      </c>
      <c r="N15">
        <v>255</v>
      </c>
      <c r="O15">
        <v>255</v>
      </c>
      <c r="P15">
        <v>6.6769999999999996</v>
      </c>
      <c r="Q15">
        <v>1</v>
      </c>
      <c r="R15">
        <v>255</v>
      </c>
    </row>
    <row r="16" spans="1:20" hidden="1" x14ac:dyDescent="0.25">
      <c r="A16">
        <v>15</v>
      </c>
      <c r="B16" t="s">
        <v>26</v>
      </c>
      <c r="C16">
        <v>209</v>
      </c>
      <c r="D16">
        <v>3</v>
      </c>
      <c r="E16" s="2">
        <v>45483</v>
      </c>
      <c r="F16" t="s">
        <v>20</v>
      </c>
      <c r="G16" t="s">
        <v>9</v>
      </c>
      <c r="H16" s="7" t="s">
        <v>159</v>
      </c>
      <c r="I16">
        <v>15</v>
      </c>
      <c r="J16">
        <v>209</v>
      </c>
      <c r="K16">
        <v>119947</v>
      </c>
      <c r="L16">
        <v>255</v>
      </c>
      <c r="M16">
        <v>0</v>
      </c>
      <c r="N16">
        <v>255</v>
      </c>
      <c r="O16">
        <v>255</v>
      </c>
      <c r="P16">
        <v>8.3089999999999993</v>
      </c>
      <c r="Q16">
        <v>1</v>
      </c>
      <c r="R16">
        <v>255</v>
      </c>
    </row>
    <row r="17" spans="1:20" hidden="1" x14ac:dyDescent="0.25">
      <c r="A17">
        <v>16</v>
      </c>
      <c r="B17" t="s">
        <v>27</v>
      </c>
      <c r="C17">
        <v>239</v>
      </c>
      <c r="D17">
        <v>1</v>
      </c>
      <c r="E17" s="2">
        <v>45483</v>
      </c>
      <c r="F17" t="s">
        <v>20</v>
      </c>
      <c r="G17" t="s">
        <v>9</v>
      </c>
      <c r="H17" s="7" t="s">
        <v>159</v>
      </c>
      <c r="I17">
        <v>16</v>
      </c>
      <c r="J17">
        <v>239</v>
      </c>
      <c r="K17">
        <v>180520</v>
      </c>
      <c r="L17">
        <v>255</v>
      </c>
      <c r="M17">
        <v>0</v>
      </c>
      <c r="N17">
        <v>255</v>
      </c>
      <c r="O17">
        <v>255</v>
      </c>
      <c r="P17">
        <v>12.506</v>
      </c>
      <c r="Q17">
        <v>1</v>
      </c>
      <c r="R17">
        <v>255</v>
      </c>
      <c r="S17">
        <f>AVERAGE(K17:K19)</f>
        <v>118934.33333333333</v>
      </c>
      <c r="T17">
        <f>AVERAGE(P17:P19)</f>
        <v>8.2393333333333327</v>
      </c>
    </row>
    <row r="18" spans="1:20" hidden="1" x14ac:dyDescent="0.25">
      <c r="A18">
        <v>17</v>
      </c>
      <c r="B18" t="s">
        <v>28</v>
      </c>
      <c r="C18">
        <v>239</v>
      </c>
      <c r="D18">
        <v>2</v>
      </c>
      <c r="E18" s="2">
        <v>45483</v>
      </c>
      <c r="F18" t="s">
        <v>20</v>
      </c>
      <c r="G18" t="s">
        <v>9</v>
      </c>
      <c r="H18" s="7" t="s">
        <v>159</v>
      </c>
      <c r="I18">
        <v>17</v>
      </c>
      <c r="J18">
        <v>239</v>
      </c>
      <c r="K18">
        <v>98686</v>
      </c>
      <c r="L18">
        <v>255</v>
      </c>
      <c r="M18">
        <v>0</v>
      </c>
      <c r="N18">
        <v>255</v>
      </c>
      <c r="O18">
        <v>255</v>
      </c>
      <c r="P18">
        <v>6.8360000000000003</v>
      </c>
      <c r="Q18">
        <v>1</v>
      </c>
      <c r="R18">
        <v>255</v>
      </c>
    </row>
    <row r="19" spans="1:20" hidden="1" x14ac:dyDescent="0.25">
      <c r="A19">
        <v>18</v>
      </c>
      <c r="B19" t="s">
        <v>29</v>
      </c>
      <c r="C19">
        <v>239</v>
      </c>
      <c r="D19">
        <v>3</v>
      </c>
      <c r="E19" s="2">
        <v>45483</v>
      </c>
      <c r="F19" t="s">
        <v>20</v>
      </c>
      <c r="G19" t="s">
        <v>9</v>
      </c>
      <c r="H19" s="7" t="s">
        <v>159</v>
      </c>
      <c r="I19">
        <v>18</v>
      </c>
      <c r="J19">
        <v>239</v>
      </c>
      <c r="K19">
        <v>77597</v>
      </c>
      <c r="L19">
        <v>255</v>
      </c>
      <c r="M19">
        <v>0</v>
      </c>
      <c r="N19">
        <v>255</v>
      </c>
      <c r="O19">
        <v>255</v>
      </c>
      <c r="P19">
        <v>5.3760000000000003</v>
      </c>
      <c r="Q19">
        <v>1</v>
      </c>
      <c r="R19">
        <v>255</v>
      </c>
    </row>
    <row r="20" spans="1:20" x14ac:dyDescent="0.25">
      <c r="A20">
        <v>19</v>
      </c>
      <c r="B20" t="s">
        <v>30</v>
      </c>
      <c r="C20">
        <v>275</v>
      </c>
      <c r="D20">
        <v>1</v>
      </c>
      <c r="E20" s="2">
        <v>45483</v>
      </c>
      <c r="F20" t="s">
        <v>8</v>
      </c>
      <c r="G20" t="s">
        <v>9</v>
      </c>
      <c r="H20" s="7" t="s">
        <v>159</v>
      </c>
      <c r="I20">
        <v>19</v>
      </c>
      <c r="J20">
        <v>275</v>
      </c>
      <c r="K20">
        <v>78773</v>
      </c>
      <c r="L20">
        <v>255</v>
      </c>
      <c r="M20">
        <v>0</v>
      </c>
      <c r="N20">
        <v>255</v>
      </c>
      <c r="O20">
        <v>255</v>
      </c>
      <c r="P20">
        <v>5.4569999999999999</v>
      </c>
      <c r="Q20">
        <v>1</v>
      </c>
      <c r="R20">
        <v>255</v>
      </c>
      <c r="S20">
        <f>AVERAGE(K20:K22)</f>
        <v>94220.333333333328</v>
      </c>
      <c r="T20">
        <f>AVERAGE(P20:P22)</f>
        <v>6.5273333333333339</v>
      </c>
    </row>
    <row r="21" spans="1:20" x14ac:dyDescent="0.25">
      <c r="A21">
        <v>20</v>
      </c>
      <c r="B21" t="s">
        <v>31</v>
      </c>
      <c r="C21">
        <v>275</v>
      </c>
      <c r="D21">
        <v>2</v>
      </c>
      <c r="E21" s="2">
        <v>45483</v>
      </c>
      <c r="F21" t="s">
        <v>8</v>
      </c>
      <c r="G21" t="s">
        <v>9</v>
      </c>
      <c r="H21" s="7" t="s">
        <v>159</v>
      </c>
      <c r="I21">
        <v>20</v>
      </c>
      <c r="J21">
        <v>275</v>
      </c>
      <c r="K21">
        <v>114640</v>
      </c>
      <c r="L21">
        <v>255</v>
      </c>
      <c r="M21">
        <v>0</v>
      </c>
      <c r="N21">
        <v>255</v>
      </c>
      <c r="O21">
        <v>255</v>
      </c>
      <c r="P21">
        <v>7.9420000000000002</v>
      </c>
      <c r="Q21">
        <v>1</v>
      </c>
      <c r="R21">
        <v>255</v>
      </c>
    </row>
    <row r="22" spans="1:20" x14ac:dyDescent="0.25">
      <c r="A22">
        <v>21</v>
      </c>
      <c r="B22" t="s">
        <v>32</v>
      </c>
      <c r="C22">
        <v>275</v>
      </c>
      <c r="D22">
        <v>3</v>
      </c>
      <c r="E22" s="2">
        <v>45483</v>
      </c>
      <c r="F22" t="s">
        <v>8</v>
      </c>
      <c r="G22" t="s">
        <v>9</v>
      </c>
      <c r="H22" s="7" t="s">
        <v>159</v>
      </c>
      <c r="I22">
        <v>21</v>
      </c>
      <c r="J22">
        <v>275</v>
      </c>
      <c r="K22">
        <v>89248</v>
      </c>
      <c r="L22">
        <v>255</v>
      </c>
      <c r="M22">
        <v>0</v>
      </c>
      <c r="N22">
        <v>255</v>
      </c>
      <c r="O22">
        <v>255</v>
      </c>
      <c r="P22">
        <v>6.1829999999999998</v>
      </c>
      <c r="Q22">
        <v>1</v>
      </c>
      <c r="R22">
        <v>255</v>
      </c>
    </row>
    <row r="23" spans="1:20" x14ac:dyDescent="0.25">
      <c r="A23">
        <v>22</v>
      </c>
      <c r="B23" t="s">
        <v>33</v>
      </c>
      <c r="C23">
        <v>297</v>
      </c>
      <c r="D23">
        <v>1</v>
      </c>
      <c r="E23" s="2">
        <v>45483</v>
      </c>
      <c r="F23" t="s">
        <v>8</v>
      </c>
      <c r="G23" t="s">
        <v>9</v>
      </c>
      <c r="H23" s="7" t="s">
        <v>159</v>
      </c>
      <c r="I23">
        <v>22</v>
      </c>
      <c r="J23">
        <v>297</v>
      </c>
      <c r="K23">
        <v>109692</v>
      </c>
      <c r="L23">
        <v>255</v>
      </c>
      <c r="M23">
        <v>0</v>
      </c>
      <c r="N23">
        <v>255</v>
      </c>
      <c r="O23">
        <v>255</v>
      </c>
      <c r="P23">
        <v>7.5990000000000002</v>
      </c>
      <c r="Q23">
        <v>1</v>
      </c>
      <c r="R23">
        <v>255</v>
      </c>
      <c r="S23">
        <f>AVERAGE(K23:K24)</f>
        <v>107976.5</v>
      </c>
      <c r="T23">
        <f>AVERAGE(P23:P24)</f>
        <v>7.48</v>
      </c>
    </row>
    <row r="24" spans="1:20" x14ac:dyDescent="0.25">
      <c r="A24">
        <v>23</v>
      </c>
      <c r="B24" t="s">
        <v>34</v>
      </c>
      <c r="C24">
        <v>297</v>
      </c>
      <c r="D24">
        <v>2</v>
      </c>
      <c r="E24" s="2">
        <v>45483</v>
      </c>
      <c r="F24" t="s">
        <v>8</v>
      </c>
      <c r="G24" t="s">
        <v>9</v>
      </c>
      <c r="H24" s="7" t="s">
        <v>159</v>
      </c>
      <c r="I24">
        <v>23</v>
      </c>
      <c r="J24">
        <v>297</v>
      </c>
      <c r="K24">
        <v>106261</v>
      </c>
      <c r="L24">
        <v>255</v>
      </c>
      <c r="M24">
        <v>0</v>
      </c>
      <c r="N24">
        <v>255</v>
      </c>
      <c r="O24">
        <v>255</v>
      </c>
      <c r="P24">
        <v>7.3609999999999998</v>
      </c>
      <c r="Q24">
        <v>1</v>
      </c>
      <c r="R24">
        <v>255</v>
      </c>
    </row>
    <row r="25" spans="1:20" x14ac:dyDescent="0.25">
      <c r="A25">
        <v>24</v>
      </c>
      <c r="B25" t="s">
        <v>35</v>
      </c>
      <c r="C25">
        <v>298</v>
      </c>
      <c r="D25">
        <v>1</v>
      </c>
      <c r="E25" s="2">
        <v>45483</v>
      </c>
      <c r="F25" t="s">
        <v>8</v>
      </c>
      <c r="G25" t="s">
        <v>9</v>
      </c>
      <c r="H25" s="7" t="s">
        <v>159</v>
      </c>
      <c r="I25">
        <v>24</v>
      </c>
      <c r="J25">
        <v>298</v>
      </c>
      <c r="K25">
        <v>159870</v>
      </c>
      <c r="L25">
        <v>255</v>
      </c>
      <c r="M25">
        <v>0</v>
      </c>
      <c r="N25">
        <v>255</v>
      </c>
      <c r="O25">
        <v>255</v>
      </c>
      <c r="P25">
        <v>11.074999999999999</v>
      </c>
      <c r="Q25">
        <v>1</v>
      </c>
      <c r="R25">
        <v>255</v>
      </c>
      <c r="S25">
        <f>AVERAGE(K25:K28)</f>
        <v>91537.25</v>
      </c>
      <c r="T25">
        <f>AVERAGE(P25:P28)</f>
        <v>6.3412500000000005</v>
      </c>
    </row>
    <row r="26" spans="1:20" x14ac:dyDescent="0.25">
      <c r="A26">
        <v>25</v>
      </c>
      <c r="B26" t="s">
        <v>36</v>
      </c>
      <c r="C26">
        <v>298</v>
      </c>
      <c r="D26">
        <v>2</v>
      </c>
      <c r="E26" s="2">
        <v>45483</v>
      </c>
      <c r="F26" t="s">
        <v>8</v>
      </c>
      <c r="G26" t="s">
        <v>9</v>
      </c>
      <c r="H26" s="7" t="s">
        <v>159</v>
      </c>
      <c r="I26">
        <v>25</v>
      </c>
      <c r="J26">
        <v>298</v>
      </c>
      <c r="K26">
        <v>104923</v>
      </c>
      <c r="L26">
        <v>255</v>
      </c>
      <c r="M26">
        <v>0</v>
      </c>
      <c r="N26">
        <v>255</v>
      </c>
      <c r="O26">
        <v>255</v>
      </c>
      <c r="P26">
        <v>7.2690000000000001</v>
      </c>
      <c r="Q26">
        <v>1</v>
      </c>
      <c r="R26">
        <v>255</v>
      </c>
    </row>
    <row r="27" spans="1:20" x14ac:dyDescent="0.25">
      <c r="A27">
        <v>26</v>
      </c>
      <c r="B27" t="s">
        <v>37</v>
      </c>
      <c r="C27">
        <v>298</v>
      </c>
      <c r="D27">
        <v>3</v>
      </c>
      <c r="E27" s="2">
        <v>45483</v>
      </c>
      <c r="F27" t="s">
        <v>8</v>
      </c>
      <c r="G27" t="s">
        <v>9</v>
      </c>
      <c r="H27" s="7" t="s">
        <v>159</v>
      </c>
      <c r="I27">
        <v>26</v>
      </c>
      <c r="J27">
        <v>298</v>
      </c>
      <c r="K27">
        <v>52418</v>
      </c>
      <c r="L27">
        <v>255</v>
      </c>
      <c r="M27">
        <v>0</v>
      </c>
      <c r="N27">
        <v>255</v>
      </c>
      <c r="O27">
        <v>255</v>
      </c>
      <c r="P27">
        <v>3.6309999999999998</v>
      </c>
      <c r="Q27">
        <v>1</v>
      </c>
      <c r="R27">
        <v>255</v>
      </c>
    </row>
    <row r="28" spans="1:20" x14ac:dyDescent="0.25">
      <c r="A28">
        <v>27</v>
      </c>
      <c r="B28" t="s">
        <v>38</v>
      </c>
      <c r="C28">
        <v>298</v>
      </c>
      <c r="D28">
        <v>4</v>
      </c>
      <c r="E28" s="2">
        <v>45483</v>
      </c>
      <c r="F28" t="s">
        <v>8</v>
      </c>
      <c r="G28" t="s">
        <v>9</v>
      </c>
      <c r="H28" s="7" t="s">
        <v>159</v>
      </c>
      <c r="I28">
        <v>27</v>
      </c>
      <c r="J28">
        <v>298</v>
      </c>
      <c r="K28">
        <v>48938</v>
      </c>
      <c r="L28">
        <v>255</v>
      </c>
      <c r="M28">
        <v>0</v>
      </c>
      <c r="N28">
        <v>255</v>
      </c>
      <c r="O28">
        <v>255</v>
      </c>
      <c r="P28">
        <v>3.39</v>
      </c>
      <c r="Q28">
        <v>1</v>
      </c>
      <c r="R28">
        <v>255</v>
      </c>
    </row>
    <row r="29" spans="1:20" hidden="1" x14ac:dyDescent="0.25">
      <c r="A29">
        <v>28</v>
      </c>
      <c r="B29" t="s">
        <v>39</v>
      </c>
      <c r="C29">
        <v>299</v>
      </c>
      <c r="D29">
        <v>1</v>
      </c>
      <c r="E29" s="2">
        <v>45483</v>
      </c>
      <c r="F29" t="s">
        <v>20</v>
      </c>
      <c r="G29" t="s">
        <v>9</v>
      </c>
      <c r="H29" s="7" t="s">
        <v>159</v>
      </c>
      <c r="I29">
        <v>28</v>
      </c>
      <c r="J29">
        <v>299</v>
      </c>
      <c r="K29">
        <v>174007</v>
      </c>
      <c r="L29">
        <v>255</v>
      </c>
      <c r="M29">
        <v>0</v>
      </c>
      <c r="N29">
        <v>255</v>
      </c>
      <c r="O29">
        <v>255</v>
      </c>
      <c r="P29">
        <v>12.054</v>
      </c>
      <c r="Q29">
        <v>1</v>
      </c>
      <c r="R29">
        <v>255</v>
      </c>
      <c r="S29">
        <f>AVERAGE(K29:K72)</f>
        <v>106758.22727272728</v>
      </c>
      <c r="T29">
        <f>AVERAGE(P29:P72)</f>
        <v>7.3956363636363669</v>
      </c>
    </row>
    <row r="30" spans="1:20" hidden="1" x14ac:dyDescent="0.25">
      <c r="A30">
        <v>29</v>
      </c>
      <c r="B30" t="s">
        <v>40</v>
      </c>
      <c r="C30">
        <v>42</v>
      </c>
      <c r="D30">
        <v>1</v>
      </c>
      <c r="E30" t="s">
        <v>41</v>
      </c>
      <c r="F30" t="s">
        <v>20</v>
      </c>
      <c r="G30" t="s">
        <v>9</v>
      </c>
      <c r="H30" t="s">
        <v>158</v>
      </c>
      <c r="I30">
        <v>29</v>
      </c>
      <c r="J30">
        <v>42</v>
      </c>
      <c r="K30">
        <v>136533</v>
      </c>
      <c r="L30">
        <v>255</v>
      </c>
      <c r="M30">
        <v>0</v>
      </c>
      <c r="N30">
        <v>255</v>
      </c>
      <c r="O30">
        <v>255</v>
      </c>
      <c r="P30">
        <v>9.4580000000000002</v>
      </c>
      <c r="Q30">
        <v>1</v>
      </c>
      <c r="R30">
        <v>255</v>
      </c>
      <c r="S30">
        <f>AVERAGE(K30:K33)</f>
        <v>109773.25</v>
      </c>
      <c r="T30">
        <f>AVERAGE(P30:P33)</f>
        <v>7.6042500000000004</v>
      </c>
    </row>
    <row r="31" spans="1:20" hidden="1" x14ac:dyDescent="0.25">
      <c r="A31">
        <v>30</v>
      </c>
      <c r="B31" t="s">
        <v>42</v>
      </c>
      <c r="C31">
        <v>42</v>
      </c>
      <c r="D31">
        <v>2</v>
      </c>
      <c r="E31" t="s">
        <v>41</v>
      </c>
      <c r="F31" t="s">
        <v>20</v>
      </c>
      <c r="G31" t="s">
        <v>9</v>
      </c>
      <c r="H31" s="7" t="s">
        <v>158</v>
      </c>
      <c r="I31">
        <v>30</v>
      </c>
      <c r="J31">
        <v>42</v>
      </c>
      <c r="K31">
        <v>91913</v>
      </c>
      <c r="L31">
        <v>255</v>
      </c>
      <c r="M31">
        <v>0</v>
      </c>
      <c r="N31">
        <v>255</v>
      </c>
      <c r="O31">
        <v>255</v>
      </c>
      <c r="P31">
        <v>6.367</v>
      </c>
      <c r="Q31">
        <v>1</v>
      </c>
      <c r="R31">
        <v>255</v>
      </c>
    </row>
    <row r="32" spans="1:20" hidden="1" x14ac:dyDescent="0.25">
      <c r="A32">
        <v>31</v>
      </c>
      <c r="B32" t="s">
        <v>43</v>
      </c>
      <c r="C32">
        <v>42</v>
      </c>
      <c r="D32">
        <v>3</v>
      </c>
      <c r="E32" t="s">
        <v>41</v>
      </c>
      <c r="F32" t="s">
        <v>20</v>
      </c>
      <c r="G32" t="s">
        <v>9</v>
      </c>
      <c r="H32" s="7" t="s">
        <v>158</v>
      </c>
      <c r="I32">
        <v>31</v>
      </c>
      <c r="J32">
        <v>42</v>
      </c>
      <c r="K32">
        <v>132363</v>
      </c>
      <c r="L32">
        <v>255</v>
      </c>
      <c r="M32">
        <v>0</v>
      </c>
      <c r="N32">
        <v>255</v>
      </c>
      <c r="O32">
        <v>255</v>
      </c>
      <c r="P32">
        <v>9.1690000000000005</v>
      </c>
      <c r="Q32">
        <v>1</v>
      </c>
      <c r="R32">
        <v>255</v>
      </c>
    </row>
    <row r="33" spans="1:20" hidden="1" x14ac:dyDescent="0.25">
      <c r="A33">
        <v>32</v>
      </c>
      <c r="B33" t="s">
        <v>44</v>
      </c>
      <c r="C33">
        <v>42</v>
      </c>
      <c r="D33">
        <v>4</v>
      </c>
      <c r="E33" t="s">
        <v>41</v>
      </c>
      <c r="F33" t="s">
        <v>20</v>
      </c>
      <c r="G33" t="s">
        <v>9</v>
      </c>
      <c r="H33" s="7" t="s">
        <v>158</v>
      </c>
      <c r="I33">
        <v>32</v>
      </c>
      <c r="J33">
        <v>42</v>
      </c>
      <c r="K33">
        <v>78284</v>
      </c>
      <c r="L33">
        <v>255</v>
      </c>
      <c r="M33">
        <v>0</v>
      </c>
      <c r="N33">
        <v>255</v>
      </c>
      <c r="O33">
        <v>255</v>
      </c>
      <c r="P33">
        <v>5.423</v>
      </c>
      <c r="Q33">
        <v>1</v>
      </c>
      <c r="R33">
        <v>255</v>
      </c>
    </row>
    <row r="34" spans="1:20" hidden="1" x14ac:dyDescent="0.25">
      <c r="A34">
        <v>33</v>
      </c>
      <c r="B34" t="s">
        <v>45</v>
      </c>
      <c r="C34">
        <v>47</v>
      </c>
      <c r="D34">
        <v>1</v>
      </c>
      <c r="E34" t="s">
        <v>41</v>
      </c>
      <c r="F34" t="s">
        <v>16</v>
      </c>
      <c r="G34" t="s">
        <v>9</v>
      </c>
      <c r="H34" t="s">
        <v>158</v>
      </c>
      <c r="I34">
        <v>33</v>
      </c>
      <c r="J34">
        <v>47</v>
      </c>
      <c r="K34">
        <v>74736</v>
      </c>
      <c r="L34">
        <v>255</v>
      </c>
      <c r="M34">
        <v>0</v>
      </c>
      <c r="N34">
        <v>255</v>
      </c>
      <c r="O34">
        <v>255</v>
      </c>
      <c r="P34">
        <v>5.1769999999999996</v>
      </c>
      <c r="Q34">
        <v>1</v>
      </c>
      <c r="R34">
        <v>255</v>
      </c>
      <c r="S34">
        <f>AVERAGE(K34:K37)</f>
        <v>77503</v>
      </c>
      <c r="T34">
        <f>AVERAGE(P34:P37)</f>
        <v>5.3689999999999998</v>
      </c>
    </row>
    <row r="35" spans="1:20" hidden="1" x14ac:dyDescent="0.25">
      <c r="A35">
        <v>34</v>
      </c>
      <c r="B35" t="s">
        <v>46</v>
      </c>
      <c r="C35">
        <v>47</v>
      </c>
      <c r="D35">
        <v>2</v>
      </c>
      <c r="E35" t="s">
        <v>41</v>
      </c>
      <c r="F35" t="s">
        <v>16</v>
      </c>
      <c r="G35" t="s">
        <v>9</v>
      </c>
      <c r="H35" s="7" t="s">
        <v>158</v>
      </c>
      <c r="I35">
        <v>34</v>
      </c>
      <c r="J35">
        <v>47</v>
      </c>
      <c r="K35">
        <v>139522</v>
      </c>
      <c r="L35">
        <v>255</v>
      </c>
      <c r="M35">
        <v>0</v>
      </c>
      <c r="N35">
        <v>255</v>
      </c>
      <c r="O35">
        <v>255</v>
      </c>
      <c r="P35">
        <v>9.6649999999999991</v>
      </c>
      <c r="Q35">
        <v>1</v>
      </c>
      <c r="R35">
        <v>255</v>
      </c>
    </row>
    <row r="36" spans="1:20" hidden="1" x14ac:dyDescent="0.25">
      <c r="A36">
        <v>35</v>
      </c>
      <c r="B36" t="s">
        <v>47</v>
      </c>
      <c r="C36">
        <v>47</v>
      </c>
      <c r="D36">
        <v>3</v>
      </c>
      <c r="E36" t="s">
        <v>41</v>
      </c>
      <c r="F36" t="s">
        <v>16</v>
      </c>
      <c r="G36" t="s">
        <v>9</v>
      </c>
      <c r="H36" s="7" t="s">
        <v>158</v>
      </c>
      <c r="I36">
        <v>35</v>
      </c>
      <c r="J36">
        <v>47</v>
      </c>
      <c r="K36">
        <v>61174</v>
      </c>
      <c r="L36">
        <v>255</v>
      </c>
      <c r="M36">
        <v>0</v>
      </c>
      <c r="N36">
        <v>255</v>
      </c>
      <c r="O36">
        <v>255</v>
      </c>
      <c r="P36">
        <v>4.2380000000000004</v>
      </c>
      <c r="Q36">
        <v>1</v>
      </c>
      <c r="R36">
        <v>255</v>
      </c>
    </row>
    <row r="37" spans="1:20" hidden="1" x14ac:dyDescent="0.25">
      <c r="A37">
        <v>36</v>
      </c>
      <c r="B37" t="s">
        <v>48</v>
      </c>
      <c r="C37">
        <v>47</v>
      </c>
      <c r="D37">
        <v>4</v>
      </c>
      <c r="E37" t="s">
        <v>41</v>
      </c>
      <c r="F37" t="s">
        <v>16</v>
      </c>
      <c r="G37" t="s">
        <v>9</v>
      </c>
      <c r="H37" s="7" t="s">
        <v>158</v>
      </c>
      <c r="I37">
        <v>36</v>
      </c>
      <c r="J37">
        <v>47</v>
      </c>
      <c r="K37">
        <v>34580</v>
      </c>
      <c r="L37">
        <v>255</v>
      </c>
      <c r="M37">
        <v>0</v>
      </c>
      <c r="N37">
        <v>255</v>
      </c>
      <c r="O37">
        <v>255</v>
      </c>
      <c r="P37">
        <v>2.3959999999999999</v>
      </c>
      <c r="Q37">
        <v>1</v>
      </c>
      <c r="R37">
        <v>255</v>
      </c>
    </row>
    <row r="38" spans="1:20" x14ac:dyDescent="0.25">
      <c r="A38">
        <v>37</v>
      </c>
      <c r="B38" t="s">
        <v>49</v>
      </c>
      <c r="C38">
        <v>48</v>
      </c>
      <c r="D38">
        <v>1</v>
      </c>
      <c r="E38" t="s">
        <v>41</v>
      </c>
      <c r="F38" t="s">
        <v>8</v>
      </c>
      <c r="G38" t="s">
        <v>9</v>
      </c>
      <c r="H38" s="7" t="s">
        <v>158</v>
      </c>
      <c r="I38">
        <v>37</v>
      </c>
      <c r="J38">
        <v>48</v>
      </c>
      <c r="K38">
        <v>108809</v>
      </c>
      <c r="L38">
        <v>255</v>
      </c>
      <c r="M38">
        <v>0</v>
      </c>
      <c r="N38">
        <v>255</v>
      </c>
      <c r="O38">
        <v>255</v>
      </c>
      <c r="P38">
        <v>7.5380000000000003</v>
      </c>
      <c r="Q38">
        <v>1</v>
      </c>
      <c r="R38">
        <v>255</v>
      </c>
      <c r="S38">
        <f>AVERAGE(K38:K41)</f>
        <v>85638</v>
      </c>
      <c r="T38">
        <f>AVERAGE(P38:P41)</f>
        <v>5.9327500000000004</v>
      </c>
    </row>
    <row r="39" spans="1:20" x14ac:dyDescent="0.25">
      <c r="A39">
        <v>38</v>
      </c>
      <c r="B39" t="s">
        <v>50</v>
      </c>
      <c r="C39">
        <v>48</v>
      </c>
      <c r="D39">
        <v>2</v>
      </c>
      <c r="E39" t="s">
        <v>41</v>
      </c>
      <c r="F39" t="s">
        <v>8</v>
      </c>
      <c r="G39" t="s">
        <v>9</v>
      </c>
      <c r="H39" s="7" t="s">
        <v>158</v>
      </c>
      <c r="I39">
        <v>38</v>
      </c>
      <c r="J39">
        <v>48</v>
      </c>
      <c r="K39">
        <v>129261</v>
      </c>
      <c r="L39">
        <v>255</v>
      </c>
      <c r="M39">
        <v>0</v>
      </c>
      <c r="N39">
        <v>255</v>
      </c>
      <c r="O39">
        <v>255</v>
      </c>
      <c r="P39">
        <v>8.9550000000000001</v>
      </c>
      <c r="Q39">
        <v>1</v>
      </c>
      <c r="R39">
        <v>255</v>
      </c>
    </row>
    <row r="40" spans="1:20" x14ac:dyDescent="0.25">
      <c r="A40">
        <v>39</v>
      </c>
      <c r="B40" t="s">
        <v>51</v>
      </c>
      <c r="C40">
        <v>48</v>
      </c>
      <c r="D40">
        <v>3</v>
      </c>
      <c r="E40" t="s">
        <v>41</v>
      </c>
      <c r="F40" t="s">
        <v>8</v>
      </c>
      <c r="G40" t="s">
        <v>9</v>
      </c>
      <c r="H40" s="7" t="s">
        <v>158</v>
      </c>
      <c r="I40">
        <v>39</v>
      </c>
      <c r="J40">
        <v>48</v>
      </c>
      <c r="K40">
        <v>51624</v>
      </c>
      <c r="L40">
        <v>255</v>
      </c>
      <c r="M40">
        <v>0</v>
      </c>
      <c r="N40">
        <v>255</v>
      </c>
      <c r="O40">
        <v>255</v>
      </c>
      <c r="P40">
        <v>3.5760000000000001</v>
      </c>
      <c r="Q40">
        <v>1</v>
      </c>
      <c r="R40">
        <v>255</v>
      </c>
    </row>
    <row r="41" spans="1:20" x14ac:dyDescent="0.25">
      <c r="A41">
        <v>40</v>
      </c>
      <c r="B41" t="s">
        <v>52</v>
      </c>
      <c r="C41">
        <v>48</v>
      </c>
      <c r="D41">
        <v>4</v>
      </c>
      <c r="E41" t="s">
        <v>41</v>
      </c>
      <c r="F41" t="s">
        <v>8</v>
      </c>
      <c r="G41" t="s">
        <v>9</v>
      </c>
      <c r="H41" s="7" t="s">
        <v>158</v>
      </c>
      <c r="I41">
        <v>40</v>
      </c>
      <c r="J41">
        <v>48</v>
      </c>
      <c r="K41">
        <v>52858</v>
      </c>
      <c r="L41">
        <v>255</v>
      </c>
      <c r="M41">
        <v>0</v>
      </c>
      <c r="N41">
        <v>255</v>
      </c>
      <c r="O41">
        <v>255</v>
      </c>
      <c r="P41">
        <v>3.6619999999999999</v>
      </c>
      <c r="Q41">
        <v>1</v>
      </c>
      <c r="R41">
        <v>255</v>
      </c>
    </row>
    <row r="42" spans="1:20" hidden="1" x14ac:dyDescent="0.25">
      <c r="A42">
        <v>41</v>
      </c>
      <c r="B42" t="s">
        <v>53</v>
      </c>
      <c r="C42">
        <v>49</v>
      </c>
      <c r="D42">
        <v>1</v>
      </c>
      <c r="E42" t="s">
        <v>41</v>
      </c>
      <c r="F42" t="s">
        <v>16</v>
      </c>
      <c r="G42" t="s">
        <v>9</v>
      </c>
      <c r="H42" s="7" t="s">
        <v>158</v>
      </c>
      <c r="I42">
        <v>41</v>
      </c>
      <c r="J42">
        <v>49</v>
      </c>
      <c r="K42">
        <v>102707</v>
      </c>
      <c r="L42">
        <v>255</v>
      </c>
      <c r="M42">
        <v>0</v>
      </c>
      <c r="N42">
        <v>255</v>
      </c>
      <c r="O42">
        <v>255</v>
      </c>
      <c r="P42">
        <v>7.1150000000000002</v>
      </c>
      <c r="Q42">
        <v>1</v>
      </c>
      <c r="R42">
        <v>255</v>
      </c>
      <c r="S42">
        <f>AVERAGE(K42:K45)</f>
        <v>93799.5</v>
      </c>
      <c r="T42">
        <f>AVERAGE(P42:P45)</f>
        <v>6.4979999999999993</v>
      </c>
    </row>
    <row r="43" spans="1:20" hidden="1" x14ac:dyDescent="0.25">
      <c r="A43">
        <v>42</v>
      </c>
      <c r="B43" t="s">
        <v>54</v>
      </c>
      <c r="C43">
        <v>49</v>
      </c>
      <c r="D43">
        <v>2</v>
      </c>
      <c r="E43" t="s">
        <v>41</v>
      </c>
      <c r="F43" t="s">
        <v>16</v>
      </c>
      <c r="G43" t="s">
        <v>9</v>
      </c>
      <c r="H43" s="7" t="s">
        <v>158</v>
      </c>
      <c r="I43">
        <v>42</v>
      </c>
      <c r="J43">
        <v>49</v>
      </c>
      <c r="K43">
        <v>85603</v>
      </c>
      <c r="L43">
        <v>255</v>
      </c>
      <c r="M43">
        <v>0</v>
      </c>
      <c r="N43">
        <v>255</v>
      </c>
      <c r="O43">
        <v>255</v>
      </c>
      <c r="P43">
        <v>5.93</v>
      </c>
      <c r="Q43">
        <v>1</v>
      </c>
      <c r="R43">
        <v>255</v>
      </c>
    </row>
    <row r="44" spans="1:20" hidden="1" x14ac:dyDescent="0.25">
      <c r="A44">
        <v>43</v>
      </c>
      <c r="B44" t="s">
        <v>55</v>
      </c>
      <c r="C44">
        <v>49</v>
      </c>
      <c r="D44">
        <v>3</v>
      </c>
      <c r="E44" t="s">
        <v>41</v>
      </c>
      <c r="F44" t="s">
        <v>16</v>
      </c>
      <c r="G44" t="s">
        <v>9</v>
      </c>
      <c r="H44" s="7" t="s">
        <v>158</v>
      </c>
      <c r="I44">
        <v>43</v>
      </c>
      <c r="J44">
        <v>49</v>
      </c>
      <c r="K44">
        <v>124916</v>
      </c>
      <c r="L44">
        <v>255</v>
      </c>
      <c r="M44">
        <v>0</v>
      </c>
      <c r="N44">
        <v>255</v>
      </c>
      <c r="O44">
        <v>255</v>
      </c>
      <c r="P44">
        <v>8.6539999999999999</v>
      </c>
      <c r="Q44">
        <v>1</v>
      </c>
      <c r="R44">
        <v>255</v>
      </c>
    </row>
    <row r="45" spans="1:20" hidden="1" x14ac:dyDescent="0.25">
      <c r="A45">
        <v>44</v>
      </c>
      <c r="B45" t="s">
        <v>56</v>
      </c>
      <c r="C45">
        <v>49</v>
      </c>
      <c r="D45">
        <v>4</v>
      </c>
      <c r="E45" t="s">
        <v>41</v>
      </c>
      <c r="F45" t="s">
        <v>16</v>
      </c>
      <c r="G45" t="s">
        <v>9</v>
      </c>
      <c r="H45" s="7" t="s">
        <v>158</v>
      </c>
      <c r="I45">
        <v>44</v>
      </c>
      <c r="J45">
        <v>49</v>
      </c>
      <c r="K45">
        <v>61972</v>
      </c>
      <c r="L45">
        <v>255</v>
      </c>
      <c r="M45">
        <v>0</v>
      </c>
      <c r="N45">
        <v>255</v>
      </c>
      <c r="O45">
        <v>255</v>
      </c>
      <c r="P45">
        <v>4.2930000000000001</v>
      </c>
      <c r="Q45">
        <v>1</v>
      </c>
      <c r="R45">
        <v>255</v>
      </c>
    </row>
    <row r="46" spans="1:20" x14ac:dyDescent="0.25">
      <c r="A46" s="5">
        <v>45</v>
      </c>
      <c r="B46" s="5" t="s">
        <v>57</v>
      </c>
      <c r="C46" s="5">
        <v>50</v>
      </c>
      <c r="D46" s="5"/>
      <c r="E46" s="5" t="s">
        <v>41</v>
      </c>
      <c r="F46" s="5" t="s">
        <v>8</v>
      </c>
      <c r="G46" s="5" t="s">
        <v>9</v>
      </c>
      <c r="H46" s="5" t="s">
        <v>158</v>
      </c>
      <c r="I46">
        <v>45</v>
      </c>
      <c r="J46" s="5">
        <v>50</v>
      </c>
      <c r="K46">
        <v>194069</v>
      </c>
      <c r="L46">
        <v>255</v>
      </c>
      <c r="M46">
        <v>0</v>
      </c>
      <c r="N46">
        <v>255</v>
      </c>
      <c r="O46">
        <v>255</v>
      </c>
      <c r="P46">
        <v>13.444000000000001</v>
      </c>
      <c r="Q46">
        <v>1</v>
      </c>
      <c r="R46">
        <v>255</v>
      </c>
    </row>
    <row r="47" spans="1:20" x14ac:dyDescent="0.25">
      <c r="A47" s="5">
        <v>46</v>
      </c>
      <c r="B47" s="5" t="s">
        <v>58</v>
      </c>
      <c r="C47" s="5">
        <v>50</v>
      </c>
      <c r="D47" s="5"/>
      <c r="E47" s="5" t="s">
        <v>41</v>
      </c>
      <c r="F47" s="5" t="s">
        <v>8</v>
      </c>
      <c r="G47" s="5" t="s">
        <v>9</v>
      </c>
      <c r="H47" s="5" t="s">
        <v>158</v>
      </c>
      <c r="I47">
        <v>46</v>
      </c>
      <c r="J47" s="5">
        <v>50</v>
      </c>
      <c r="K47">
        <v>74679</v>
      </c>
      <c r="L47">
        <v>255</v>
      </c>
      <c r="M47">
        <v>0</v>
      </c>
      <c r="N47">
        <v>255</v>
      </c>
      <c r="O47">
        <v>255</v>
      </c>
      <c r="P47">
        <v>5.173</v>
      </c>
      <c r="Q47">
        <v>1</v>
      </c>
      <c r="R47">
        <v>255</v>
      </c>
    </row>
    <row r="48" spans="1:20" x14ac:dyDescent="0.25">
      <c r="A48" s="5">
        <v>47</v>
      </c>
      <c r="B48" s="5" t="s">
        <v>59</v>
      </c>
      <c r="C48" s="5">
        <v>50</v>
      </c>
      <c r="D48" s="5"/>
      <c r="E48" s="5" t="s">
        <v>41</v>
      </c>
      <c r="F48" s="5" t="s">
        <v>8</v>
      </c>
      <c r="G48" s="5" t="s">
        <v>9</v>
      </c>
      <c r="H48" s="5" t="s">
        <v>158</v>
      </c>
      <c r="I48">
        <v>47</v>
      </c>
      <c r="J48" s="5">
        <v>50</v>
      </c>
      <c r="K48">
        <v>133070</v>
      </c>
      <c r="L48">
        <v>255</v>
      </c>
      <c r="M48">
        <v>0</v>
      </c>
      <c r="N48">
        <v>255</v>
      </c>
      <c r="O48">
        <v>255</v>
      </c>
      <c r="P48">
        <v>9.218</v>
      </c>
      <c r="Q48">
        <v>1</v>
      </c>
      <c r="R48">
        <v>255</v>
      </c>
    </row>
    <row r="49" spans="1:21" hidden="1" x14ac:dyDescent="0.25">
      <c r="A49">
        <v>48</v>
      </c>
      <c r="B49" t="s">
        <v>60</v>
      </c>
      <c r="C49">
        <v>58</v>
      </c>
      <c r="E49" t="s">
        <v>41</v>
      </c>
      <c r="F49" t="s">
        <v>16</v>
      </c>
      <c r="G49" t="s">
        <v>9</v>
      </c>
      <c r="H49" s="7" t="s">
        <v>158</v>
      </c>
      <c r="I49">
        <v>48</v>
      </c>
      <c r="J49">
        <v>58</v>
      </c>
      <c r="K49">
        <v>85255</v>
      </c>
      <c r="L49">
        <v>255</v>
      </c>
      <c r="M49">
        <v>0</v>
      </c>
      <c r="N49">
        <v>255</v>
      </c>
      <c r="O49">
        <v>255</v>
      </c>
      <c r="P49">
        <v>5.9059999999999997</v>
      </c>
      <c r="Q49">
        <v>1</v>
      </c>
      <c r="R49">
        <v>255</v>
      </c>
      <c r="S49">
        <f>AVERAGE(K49:K52)</f>
        <v>99552</v>
      </c>
      <c r="T49">
        <f>AVERAGE(P49:P52)</f>
        <v>6.8964999999999996</v>
      </c>
    </row>
    <row r="50" spans="1:21" hidden="1" x14ac:dyDescent="0.25">
      <c r="A50">
        <v>49</v>
      </c>
      <c r="B50" t="s">
        <v>61</v>
      </c>
      <c r="C50">
        <v>58</v>
      </c>
      <c r="E50" t="s">
        <v>41</v>
      </c>
      <c r="F50" t="s">
        <v>16</v>
      </c>
      <c r="G50" t="s">
        <v>9</v>
      </c>
      <c r="H50" s="7" t="s">
        <v>158</v>
      </c>
      <c r="I50">
        <v>49</v>
      </c>
      <c r="J50">
        <v>58</v>
      </c>
      <c r="K50">
        <v>125628</v>
      </c>
      <c r="L50">
        <v>255</v>
      </c>
      <c r="M50">
        <v>0</v>
      </c>
      <c r="N50">
        <v>255</v>
      </c>
      <c r="O50">
        <v>255</v>
      </c>
      <c r="P50">
        <v>8.7029999999999994</v>
      </c>
      <c r="Q50">
        <v>1</v>
      </c>
      <c r="R50">
        <v>255</v>
      </c>
    </row>
    <row r="51" spans="1:21" hidden="1" x14ac:dyDescent="0.25">
      <c r="A51">
        <v>50</v>
      </c>
      <c r="B51" t="s">
        <v>62</v>
      </c>
      <c r="C51">
        <v>58</v>
      </c>
      <c r="E51" t="s">
        <v>41</v>
      </c>
      <c r="F51" t="s">
        <v>16</v>
      </c>
      <c r="G51" t="s">
        <v>9</v>
      </c>
      <c r="H51" s="7" t="s">
        <v>158</v>
      </c>
      <c r="I51">
        <v>50</v>
      </c>
      <c r="J51">
        <v>58</v>
      </c>
      <c r="K51">
        <v>79507</v>
      </c>
      <c r="L51">
        <v>255</v>
      </c>
      <c r="M51">
        <v>0</v>
      </c>
      <c r="N51">
        <v>255</v>
      </c>
      <c r="O51">
        <v>255</v>
      </c>
      <c r="P51">
        <v>5.508</v>
      </c>
      <c r="Q51">
        <v>1</v>
      </c>
      <c r="R51">
        <v>255</v>
      </c>
    </row>
    <row r="52" spans="1:21" hidden="1" x14ac:dyDescent="0.25">
      <c r="A52">
        <v>51</v>
      </c>
      <c r="B52" t="s">
        <v>63</v>
      </c>
      <c r="C52">
        <v>58</v>
      </c>
      <c r="E52" t="s">
        <v>41</v>
      </c>
      <c r="F52" t="s">
        <v>16</v>
      </c>
      <c r="G52" t="s">
        <v>9</v>
      </c>
      <c r="H52" s="7" t="s">
        <v>158</v>
      </c>
      <c r="I52">
        <v>51</v>
      </c>
      <c r="J52">
        <v>58</v>
      </c>
      <c r="K52">
        <v>107818</v>
      </c>
      <c r="L52">
        <v>255</v>
      </c>
      <c r="M52">
        <v>0</v>
      </c>
      <c r="N52">
        <v>255</v>
      </c>
      <c r="O52">
        <v>255</v>
      </c>
      <c r="P52">
        <v>7.4690000000000003</v>
      </c>
      <c r="Q52">
        <v>1</v>
      </c>
      <c r="R52">
        <v>255</v>
      </c>
    </row>
    <row r="53" spans="1:21" hidden="1" x14ac:dyDescent="0.25">
      <c r="A53" s="5">
        <v>52</v>
      </c>
      <c r="B53" s="5" t="s">
        <v>64</v>
      </c>
      <c r="C53" s="5">
        <v>70</v>
      </c>
      <c r="D53" s="5"/>
      <c r="E53" s="5" t="s">
        <v>41</v>
      </c>
      <c r="F53" s="5" t="s">
        <v>20</v>
      </c>
      <c r="G53" s="5" t="s">
        <v>9</v>
      </c>
      <c r="H53" s="5" t="s">
        <v>158</v>
      </c>
      <c r="I53">
        <v>52</v>
      </c>
      <c r="J53" s="5">
        <v>70</v>
      </c>
      <c r="K53">
        <v>108743</v>
      </c>
      <c r="L53">
        <v>255</v>
      </c>
      <c r="M53">
        <v>0</v>
      </c>
      <c r="N53">
        <v>255</v>
      </c>
      <c r="O53">
        <v>255</v>
      </c>
      <c r="P53">
        <v>7.5330000000000004</v>
      </c>
      <c r="Q53">
        <v>1</v>
      </c>
      <c r="R53">
        <v>255</v>
      </c>
      <c r="S53">
        <f>AVERAGE(K53:K99)</f>
        <v>110863.80851063829</v>
      </c>
      <c r="T53">
        <f>AVERAGE(P53:P99)</f>
        <v>7.6800638297872332</v>
      </c>
    </row>
    <row r="54" spans="1:21" x14ac:dyDescent="0.25">
      <c r="A54">
        <v>53</v>
      </c>
      <c r="B54" t="s">
        <v>65</v>
      </c>
      <c r="C54">
        <v>200</v>
      </c>
      <c r="E54" t="s">
        <v>41</v>
      </c>
      <c r="F54" t="s">
        <v>8</v>
      </c>
      <c r="G54" t="s">
        <v>9</v>
      </c>
      <c r="H54" s="7" t="s">
        <v>159</v>
      </c>
      <c r="I54">
        <v>53</v>
      </c>
      <c r="J54">
        <v>200</v>
      </c>
      <c r="K54">
        <v>94103</v>
      </c>
      <c r="L54">
        <v>255</v>
      </c>
      <c r="M54">
        <v>0</v>
      </c>
      <c r="N54">
        <v>255</v>
      </c>
      <c r="O54">
        <v>255</v>
      </c>
      <c r="P54">
        <v>6.5190000000000001</v>
      </c>
      <c r="Q54">
        <v>1</v>
      </c>
      <c r="R54">
        <v>255</v>
      </c>
      <c r="S54">
        <f>AVERAGE(K54:K56)</f>
        <v>195134.33333333334</v>
      </c>
      <c r="T54">
        <f>AVERAGE(P54:P56)</f>
        <v>13.518000000000001</v>
      </c>
    </row>
    <row r="55" spans="1:21" s="3" customFormat="1" x14ac:dyDescent="0.25">
      <c r="A55" s="3">
        <v>54</v>
      </c>
      <c r="B55" s="3" t="s">
        <v>66</v>
      </c>
      <c r="C55" s="3">
        <v>200</v>
      </c>
      <c r="E55" s="3" t="s">
        <v>41</v>
      </c>
      <c r="F55" s="3" t="s">
        <v>8</v>
      </c>
      <c r="G55" s="3" t="s">
        <v>9</v>
      </c>
      <c r="H55" s="3" t="s">
        <v>159</v>
      </c>
      <c r="I55" s="3">
        <v>54</v>
      </c>
      <c r="J55" s="3">
        <v>200</v>
      </c>
      <c r="K55" s="3">
        <v>281437</v>
      </c>
      <c r="L55" s="3">
        <v>255</v>
      </c>
      <c r="M55" s="3">
        <v>0</v>
      </c>
      <c r="N55" s="3">
        <v>255</v>
      </c>
      <c r="O55" s="3">
        <v>255</v>
      </c>
      <c r="P55" s="3">
        <v>19.497</v>
      </c>
      <c r="Q55" s="3">
        <v>1</v>
      </c>
      <c r="R55" s="3">
        <v>255</v>
      </c>
      <c r="U55" s="3" t="s">
        <v>252</v>
      </c>
    </row>
    <row r="56" spans="1:21" x14ac:dyDescent="0.25">
      <c r="A56">
        <v>55</v>
      </c>
      <c r="B56" t="s">
        <v>67</v>
      </c>
      <c r="C56">
        <v>200</v>
      </c>
      <c r="E56" t="s">
        <v>41</v>
      </c>
      <c r="F56" t="s">
        <v>8</v>
      </c>
      <c r="G56" t="s">
        <v>9</v>
      </c>
      <c r="H56" s="7" t="s">
        <v>159</v>
      </c>
      <c r="I56">
        <v>55</v>
      </c>
      <c r="J56">
        <v>200</v>
      </c>
      <c r="K56">
        <v>209863</v>
      </c>
      <c r="L56">
        <v>255</v>
      </c>
      <c r="M56">
        <v>0</v>
      </c>
      <c r="N56">
        <v>255</v>
      </c>
      <c r="O56">
        <v>255</v>
      </c>
      <c r="P56">
        <v>14.538</v>
      </c>
      <c r="Q56">
        <v>1</v>
      </c>
      <c r="R56">
        <v>255</v>
      </c>
    </row>
    <row r="57" spans="1:21" hidden="1" x14ac:dyDescent="0.25">
      <c r="A57">
        <v>56</v>
      </c>
      <c r="B57" t="s">
        <v>68</v>
      </c>
      <c r="C57">
        <v>210</v>
      </c>
      <c r="D57">
        <v>1</v>
      </c>
      <c r="E57" t="s">
        <v>41</v>
      </c>
      <c r="F57" t="s">
        <v>16</v>
      </c>
      <c r="G57" t="s">
        <v>9</v>
      </c>
      <c r="H57" s="7" t="s">
        <v>159</v>
      </c>
      <c r="I57">
        <v>56</v>
      </c>
      <c r="J57">
        <v>210</v>
      </c>
      <c r="K57">
        <v>141041</v>
      </c>
      <c r="L57">
        <v>255</v>
      </c>
      <c r="M57">
        <v>0</v>
      </c>
      <c r="N57">
        <v>255</v>
      </c>
      <c r="O57">
        <v>255</v>
      </c>
      <c r="P57">
        <v>9.7710000000000008</v>
      </c>
      <c r="Q57">
        <v>1</v>
      </c>
      <c r="R57">
        <v>255</v>
      </c>
      <c r="S57">
        <f>AVERAGE(K57:K60)</f>
        <v>125459.75</v>
      </c>
      <c r="T57">
        <f>AVERAGE(P57:P60)</f>
        <v>8.6912500000000001</v>
      </c>
    </row>
    <row r="58" spans="1:21" hidden="1" x14ac:dyDescent="0.25">
      <c r="A58">
        <v>57</v>
      </c>
      <c r="B58" t="s">
        <v>69</v>
      </c>
      <c r="C58">
        <v>210</v>
      </c>
      <c r="D58">
        <v>2</v>
      </c>
      <c r="E58" t="s">
        <v>41</v>
      </c>
      <c r="F58" t="s">
        <v>16</v>
      </c>
      <c r="G58" t="s">
        <v>9</v>
      </c>
      <c r="H58" s="7" t="s">
        <v>159</v>
      </c>
      <c r="I58">
        <v>57</v>
      </c>
      <c r="J58">
        <v>210</v>
      </c>
      <c r="K58">
        <v>98740</v>
      </c>
      <c r="L58">
        <v>255</v>
      </c>
      <c r="M58">
        <v>0</v>
      </c>
      <c r="N58">
        <v>255</v>
      </c>
      <c r="O58">
        <v>255</v>
      </c>
      <c r="P58">
        <v>6.84</v>
      </c>
      <c r="Q58">
        <v>1</v>
      </c>
      <c r="R58">
        <v>255</v>
      </c>
    </row>
    <row r="59" spans="1:21" hidden="1" x14ac:dyDescent="0.25">
      <c r="A59">
        <v>58</v>
      </c>
      <c r="B59" t="s">
        <v>70</v>
      </c>
      <c r="C59">
        <v>210</v>
      </c>
      <c r="D59">
        <v>3</v>
      </c>
      <c r="E59" t="s">
        <v>41</v>
      </c>
      <c r="F59" t="s">
        <v>16</v>
      </c>
      <c r="G59" t="s">
        <v>9</v>
      </c>
      <c r="H59" s="7" t="s">
        <v>159</v>
      </c>
      <c r="I59">
        <v>58</v>
      </c>
      <c r="J59">
        <v>210</v>
      </c>
      <c r="K59">
        <v>97048</v>
      </c>
      <c r="L59">
        <v>255</v>
      </c>
      <c r="M59">
        <v>0</v>
      </c>
      <c r="N59">
        <v>255</v>
      </c>
      <c r="O59">
        <v>255</v>
      </c>
      <c r="P59">
        <v>6.7229999999999999</v>
      </c>
      <c r="Q59">
        <v>1</v>
      </c>
      <c r="R59">
        <v>255</v>
      </c>
    </row>
    <row r="60" spans="1:21" hidden="1" x14ac:dyDescent="0.25">
      <c r="A60">
        <v>59</v>
      </c>
      <c r="B60" t="s">
        <v>71</v>
      </c>
      <c r="C60">
        <v>210</v>
      </c>
      <c r="D60">
        <v>4</v>
      </c>
      <c r="E60" t="s">
        <v>41</v>
      </c>
      <c r="F60" t="s">
        <v>16</v>
      </c>
      <c r="G60" t="s">
        <v>9</v>
      </c>
      <c r="H60" s="7" t="s">
        <v>159</v>
      </c>
      <c r="I60">
        <v>59</v>
      </c>
      <c r="J60">
        <v>210</v>
      </c>
      <c r="K60">
        <v>165010</v>
      </c>
      <c r="L60">
        <v>255</v>
      </c>
      <c r="M60">
        <v>0</v>
      </c>
      <c r="N60">
        <v>255</v>
      </c>
      <c r="O60">
        <v>255</v>
      </c>
      <c r="P60">
        <v>11.430999999999999</v>
      </c>
      <c r="Q60">
        <v>1</v>
      </c>
      <c r="R60">
        <v>255</v>
      </c>
    </row>
    <row r="61" spans="1:21" hidden="1" x14ac:dyDescent="0.25">
      <c r="A61">
        <v>60</v>
      </c>
      <c r="B61" t="s">
        <v>72</v>
      </c>
      <c r="C61">
        <v>213</v>
      </c>
      <c r="D61">
        <v>1</v>
      </c>
      <c r="E61" t="s">
        <v>41</v>
      </c>
      <c r="F61" t="s">
        <v>16</v>
      </c>
      <c r="G61" t="s">
        <v>9</v>
      </c>
      <c r="H61" s="7" t="s">
        <v>159</v>
      </c>
      <c r="I61">
        <v>60</v>
      </c>
      <c r="J61">
        <v>213</v>
      </c>
      <c r="K61">
        <v>48237</v>
      </c>
      <c r="L61">
        <v>255</v>
      </c>
      <c r="M61">
        <v>0</v>
      </c>
      <c r="N61">
        <v>255</v>
      </c>
      <c r="O61">
        <v>255</v>
      </c>
      <c r="P61">
        <v>3.3420000000000001</v>
      </c>
      <c r="Q61">
        <v>1</v>
      </c>
      <c r="R61">
        <v>255</v>
      </c>
      <c r="S61">
        <f>AVERAGE(K61:K63)</f>
        <v>108526.66666666667</v>
      </c>
      <c r="T61">
        <f>AVERAGE(P61:P63)</f>
        <v>7.5183333333333335</v>
      </c>
    </row>
    <row r="62" spans="1:21" hidden="1" x14ac:dyDescent="0.25">
      <c r="A62">
        <v>61</v>
      </c>
      <c r="B62" t="s">
        <v>73</v>
      </c>
      <c r="C62">
        <v>213</v>
      </c>
      <c r="D62">
        <v>2</v>
      </c>
      <c r="E62" t="s">
        <v>41</v>
      </c>
      <c r="F62" t="s">
        <v>16</v>
      </c>
      <c r="G62" t="s">
        <v>9</v>
      </c>
      <c r="H62" s="7" t="s">
        <v>159</v>
      </c>
      <c r="I62">
        <v>61</v>
      </c>
      <c r="J62">
        <v>213</v>
      </c>
      <c r="K62">
        <v>173047</v>
      </c>
      <c r="L62">
        <v>255</v>
      </c>
      <c r="M62">
        <v>0</v>
      </c>
      <c r="N62">
        <v>255</v>
      </c>
      <c r="O62">
        <v>255</v>
      </c>
      <c r="P62">
        <v>11.988</v>
      </c>
      <c r="Q62">
        <v>1</v>
      </c>
      <c r="R62">
        <v>255</v>
      </c>
    </row>
    <row r="63" spans="1:21" hidden="1" x14ac:dyDescent="0.25">
      <c r="A63">
        <v>62</v>
      </c>
      <c r="B63" t="s">
        <v>74</v>
      </c>
      <c r="C63">
        <v>213</v>
      </c>
      <c r="D63">
        <v>3</v>
      </c>
      <c r="E63" t="s">
        <v>41</v>
      </c>
      <c r="F63" t="s">
        <v>16</v>
      </c>
      <c r="G63" t="s">
        <v>9</v>
      </c>
      <c r="H63" s="7" t="s">
        <v>159</v>
      </c>
      <c r="I63">
        <v>62</v>
      </c>
      <c r="J63">
        <v>213</v>
      </c>
      <c r="K63">
        <v>104296</v>
      </c>
      <c r="L63">
        <v>255</v>
      </c>
      <c r="M63">
        <v>0</v>
      </c>
      <c r="N63">
        <v>255</v>
      </c>
      <c r="O63">
        <v>255</v>
      </c>
      <c r="P63">
        <v>7.2249999999999996</v>
      </c>
      <c r="Q63">
        <v>1</v>
      </c>
      <c r="R63">
        <v>255</v>
      </c>
    </row>
    <row r="64" spans="1:21" x14ac:dyDescent="0.25">
      <c r="A64">
        <v>63</v>
      </c>
      <c r="B64" t="s">
        <v>75</v>
      </c>
      <c r="C64">
        <v>217</v>
      </c>
      <c r="D64">
        <v>1</v>
      </c>
      <c r="E64" t="s">
        <v>41</v>
      </c>
      <c r="F64" t="s">
        <v>8</v>
      </c>
      <c r="G64" t="s">
        <v>9</v>
      </c>
      <c r="H64" s="7" t="s">
        <v>159</v>
      </c>
      <c r="I64">
        <v>63</v>
      </c>
      <c r="J64">
        <v>217</v>
      </c>
      <c r="K64">
        <v>59148</v>
      </c>
      <c r="L64">
        <v>255</v>
      </c>
      <c r="M64">
        <v>0</v>
      </c>
      <c r="N64">
        <v>255</v>
      </c>
      <c r="O64">
        <v>255</v>
      </c>
      <c r="P64">
        <v>4.0970000000000004</v>
      </c>
      <c r="Q64">
        <v>1</v>
      </c>
      <c r="R64">
        <v>255</v>
      </c>
      <c r="S64">
        <f>AVERAGE(K64:K67)</f>
        <v>86021</v>
      </c>
      <c r="T64">
        <f>AVERAGE(P64:P67)</f>
        <v>5.9589999999999996</v>
      </c>
    </row>
    <row r="65" spans="1:20" x14ac:dyDescent="0.25">
      <c r="A65">
        <v>64</v>
      </c>
      <c r="B65" t="s">
        <v>76</v>
      </c>
      <c r="C65">
        <v>217</v>
      </c>
      <c r="D65">
        <v>2</v>
      </c>
      <c r="E65" t="s">
        <v>41</v>
      </c>
      <c r="F65" t="s">
        <v>8</v>
      </c>
      <c r="G65" t="s">
        <v>9</v>
      </c>
      <c r="H65" s="7" t="s">
        <v>159</v>
      </c>
      <c r="I65">
        <v>64</v>
      </c>
      <c r="J65">
        <v>217</v>
      </c>
      <c r="K65">
        <v>86427</v>
      </c>
      <c r="L65">
        <v>255</v>
      </c>
      <c r="M65">
        <v>0</v>
      </c>
      <c r="N65">
        <v>255</v>
      </c>
      <c r="O65">
        <v>255</v>
      </c>
      <c r="P65">
        <v>5.9870000000000001</v>
      </c>
      <c r="Q65">
        <v>1</v>
      </c>
      <c r="R65">
        <v>255</v>
      </c>
    </row>
    <row r="66" spans="1:20" x14ac:dyDescent="0.25">
      <c r="A66">
        <v>65</v>
      </c>
      <c r="B66" t="s">
        <v>77</v>
      </c>
      <c r="C66">
        <v>217</v>
      </c>
      <c r="D66">
        <v>3</v>
      </c>
      <c r="E66" t="s">
        <v>41</v>
      </c>
      <c r="F66" t="s">
        <v>8</v>
      </c>
      <c r="G66" t="s">
        <v>9</v>
      </c>
      <c r="H66" s="7" t="s">
        <v>159</v>
      </c>
      <c r="I66">
        <v>65</v>
      </c>
      <c r="J66">
        <v>217</v>
      </c>
      <c r="K66">
        <v>106964</v>
      </c>
      <c r="L66">
        <v>255</v>
      </c>
      <c r="M66">
        <v>0</v>
      </c>
      <c r="N66">
        <v>255</v>
      </c>
      <c r="O66">
        <v>255</v>
      </c>
      <c r="P66">
        <v>7.41</v>
      </c>
      <c r="Q66">
        <v>1</v>
      </c>
      <c r="R66">
        <v>255</v>
      </c>
    </row>
    <row r="67" spans="1:20" x14ac:dyDescent="0.25">
      <c r="A67">
        <v>66</v>
      </c>
      <c r="B67" t="s">
        <v>78</v>
      </c>
      <c r="C67">
        <v>217</v>
      </c>
      <c r="D67">
        <v>4</v>
      </c>
      <c r="E67" t="s">
        <v>41</v>
      </c>
      <c r="F67" t="s">
        <v>8</v>
      </c>
      <c r="G67" t="s">
        <v>9</v>
      </c>
      <c r="H67" s="7" t="s">
        <v>159</v>
      </c>
      <c r="I67">
        <v>66</v>
      </c>
      <c r="J67">
        <v>217</v>
      </c>
      <c r="K67">
        <v>91545</v>
      </c>
      <c r="L67">
        <v>255</v>
      </c>
      <c r="M67">
        <v>0</v>
      </c>
      <c r="N67">
        <v>255</v>
      </c>
      <c r="O67">
        <v>255</v>
      </c>
      <c r="P67">
        <v>6.3419999999999996</v>
      </c>
      <c r="Q67">
        <v>1</v>
      </c>
      <c r="R67">
        <v>255</v>
      </c>
    </row>
    <row r="68" spans="1:20" hidden="1" x14ac:dyDescent="0.25">
      <c r="A68">
        <v>67</v>
      </c>
      <c r="B68" t="s">
        <v>79</v>
      </c>
      <c r="C68">
        <v>224</v>
      </c>
      <c r="D68">
        <v>1</v>
      </c>
      <c r="E68" t="s">
        <v>41</v>
      </c>
      <c r="F68" t="s">
        <v>16</v>
      </c>
      <c r="G68" t="s">
        <v>9</v>
      </c>
      <c r="H68" s="7" t="s">
        <v>159</v>
      </c>
      <c r="I68">
        <v>67</v>
      </c>
      <c r="J68">
        <v>224</v>
      </c>
      <c r="K68">
        <v>162968</v>
      </c>
      <c r="L68">
        <v>255</v>
      </c>
      <c r="M68">
        <v>0</v>
      </c>
      <c r="N68">
        <v>255</v>
      </c>
      <c r="O68">
        <v>255</v>
      </c>
      <c r="P68">
        <v>11.29</v>
      </c>
      <c r="Q68">
        <v>1</v>
      </c>
      <c r="R68">
        <v>255</v>
      </c>
      <c r="S68">
        <f>AVERAGE(K68:K71)</f>
        <v>90707.5</v>
      </c>
      <c r="T68">
        <f>AVERAGE(P68:P71)</f>
        <v>6.2837500000000004</v>
      </c>
    </row>
    <row r="69" spans="1:20" hidden="1" x14ac:dyDescent="0.25">
      <c r="A69">
        <v>68</v>
      </c>
      <c r="B69" t="s">
        <v>80</v>
      </c>
      <c r="C69">
        <v>224</v>
      </c>
      <c r="D69">
        <v>2</v>
      </c>
      <c r="E69" t="s">
        <v>41</v>
      </c>
      <c r="F69" t="s">
        <v>16</v>
      </c>
      <c r="G69" t="s">
        <v>9</v>
      </c>
      <c r="H69" s="7" t="s">
        <v>159</v>
      </c>
      <c r="I69">
        <v>68</v>
      </c>
      <c r="J69">
        <v>224</v>
      </c>
      <c r="K69">
        <v>106364</v>
      </c>
      <c r="L69">
        <v>255</v>
      </c>
      <c r="M69">
        <v>0</v>
      </c>
      <c r="N69">
        <v>255</v>
      </c>
      <c r="O69">
        <v>255</v>
      </c>
      <c r="P69">
        <v>7.3680000000000003</v>
      </c>
      <c r="Q69">
        <v>1</v>
      </c>
      <c r="R69">
        <v>255</v>
      </c>
    </row>
    <row r="70" spans="1:20" hidden="1" x14ac:dyDescent="0.25">
      <c r="A70">
        <v>69</v>
      </c>
      <c r="B70" t="s">
        <v>81</v>
      </c>
      <c r="C70">
        <v>224</v>
      </c>
      <c r="D70">
        <v>3</v>
      </c>
      <c r="E70" t="s">
        <v>41</v>
      </c>
      <c r="F70" t="s">
        <v>16</v>
      </c>
      <c r="G70" t="s">
        <v>9</v>
      </c>
      <c r="H70" s="7" t="s">
        <v>159</v>
      </c>
      <c r="I70">
        <v>69</v>
      </c>
      <c r="J70">
        <v>224</v>
      </c>
      <c r="K70">
        <v>41416</v>
      </c>
      <c r="L70">
        <v>255</v>
      </c>
      <c r="M70">
        <v>0</v>
      </c>
      <c r="N70">
        <v>255</v>
      </c>
      <c r="O70">
        <v>255</v>
      </c>
      <c r="P70">
        <v>2.8690000000000002</v>
      </c>
      <c r="Q70">
        <v>1</v>
      </c>
      <c r="R70">
        <v>255</v>
      </c>
    </row>
    <row r="71" spans="1:20" hidden="1" x14ac:dyDescent="0.25">
      <c r="A71">
        <v>70</v>
      </c>
      <c r="B71" t="s">
        <v>82</v>
      </c>
      <c r="C71">
        <v>224</v>
      </c>
      <c r="D71">
        <v>4</v>
      </c>
      <c r="E71" t="s">
        <v>41</v>
      </c>
      <c r="F71" t="s">
        <v>16</v>
      </c>
      <c r="G71" t="s">
        <v>9</v>
      </c>
      <c r="H71" s="7" t="s">
        <v>159</v>
      </c>
      <c r="I71">
        <v>70</v>
      </c>
      <c r="J71">
        <v>224</v>
      </c>
      <c r="K71">
        <v>52082</v>
      </c>
      <c r="L71">
        <v>255</v>
      </c>
      <c r="M71">
        <v>0</v>
      </c>
      <c r="N71">
        <v>255</v>
      </c>
      <c r="O71">
        <v>255</v>
      </c>
      <c r="P71">
        <v>3.6080000000000001</v>
      </c>
      <c r="Q71">
        <v>1</v>
      </c>
      <c r="R71">
        <v>255</v>
      </c>
    </row>
    <row r="72" spans="1:20" hidden="1" x14ac:dyDescent="0.25">
      <c r="A72">
        <v>71</v>
      </c>
      <c r="B72" t="s">
        <v>83</v>
      </c>
      <c r="C72">
        <v>299</v>
      </c>
      <c r="D72">
        <v>1</v>
      </c>
      <c r="E72" t="s">
        <v>41</v>
      </c>
      <c r="F72" t="s">
        <v>20</v>
      </c>
      <c r="G72" t="s">
        <v>9</v>
      </c>
      <c r="H72" s="7" t="s">
        <v>159</v>
      </c>
      <c r="I72">
        <v>71</v>
      </c>
      <c r="J72">
        <v>299</v>
      </c>
      <c r="K72">
        <v>27995</v>
      </c>
      <c r="L72">
        <v>255</v>
      </c>
      <c r="M72">
        <v>0</v>
      </c>
      <c r="N72">
        <v>255</v>
      </c>
      <c r="O72">
        <v>255</v>
      </c>
      <c r="P72">
        <v>1.9390000000000001</v>
      </c>
      <c r="Q72">
        <v>1</v>
      </c>
      <c r="R72">
        <v>255</v>
      </c>
    </row>
    <row r="73" spans="1:20" x14ac:dyDescent="0.25">
      <c r="A73">
        <v>72</v>
      </c>
      <c r="B73" t="s">
        <v>84</v>
      </c>
      <c r="C73">
        <v>40</v>
      </c>
      <c r="D73">
        <v>1</v>
      </c>
      <c r="E73" t="s">
        <v>85</v>
      </c>
      <c r="F73" t="s">
        <v>8</v>
      </c>
      <c r="G73" t="s">
        <v>9</v>
      </c>
      <c r="H73" s="7" t="s">
        <v>158</v>
      </c>
      <c r="I73">
        <v>72</v>
      </c>
      <c r="J73">
        <v>40</v>
      </c>
      <c r="K73">
        <v>38498</v>
      </c>
      <c r="L73">
        <v>255</v>
      </c>
      <c r="M73">
        <v>0</v>
      </c>
      <c r="N73">
        <v>255</v>
      </c>
      <c r="O73">
        <v>255</v>
      </c>
      <c r="P73">
        <v>2.6669999999999998</v>
      </c>
      <c r="Q73">
        <v>1</v>
      </c>
      <c r="R73">
        <v>255</v>
      </c>
      <c r="S73">
        <f>AVERAGE(K73:K77)</f>
        <v>53148.6</v>
      </c>
      <c r="T73">
        <f>AVERAGE(P73:P77)</f>
        <v>3.6818</v>
      </c>
    </row>
    <row r="74" spans="1:20" x14ac:dyDescent="0.25">
      <c r="A74">
        <v>73</v>
      </c>
      <c r="B74" t="s">
        <v>86</v>
      </c>
      <c r="C74">
        <v>40</v>
      </c>
      <c r="D74">
        <v>2</v>
      </c>
      <c r="E74" t="s">
        <v>85</v>
      </c>
      <c r="F74" t="s">
        <v>8</v>
      </c>
      <c r="G74" t="s">
        <v>9</v>
      </c>
      <c r="H74" s="7" t="s">
        <v>158</v>
      </c>
      <c r="I74">
        <v>73</v>
      </c>
      <c r="J74">
        <v>40</v>
      </c>
      <c r="K74">
        <v>84964</v>
      </c>
      <c r="L74">
        <v>255</v>
      </c>
      <c r="M74">
        <v>0</v>
      </c>
      <c r="N74">
        <v>255</v>
      </c>
      <c r="O74">
        <v>255</v>
      </c>
      <c r="P74">
        <v>5.8860000000000001</v>
      </c>
      <c r="Q74">
        <v>1</v>
      </c>
      <c r="R74">
        <v>255</v>
      </c>
    </row>
    <row r="75" spans="1:20" x14ac:dyDescent="0.25">
      <c r="A75">
        <v>74</v>
      </c>
      <c r="B75" t="s">
        <v>87</v>
      </c>
      <c r="C75">
        <v>40</v>
      </c>
      <c r="D75">
        <v>3</v>
      </c>
      <c r="E75" t="s">
        <v>85</v>
      </c>
      <c r="F75" t="s">
        <v>8</v>
      </c>
      <c r="G75" t="s">
        <v>9</v>
      </c>
      <c r="H75" s="7" t="s">
        <v>158</v>
      </c>
      <c r="I75">
        <v>74</v>
      </c>
      <c r="J75">
        <v>40</v>
      </c>
      <c r="K75">
        <v>58201</v>
      </c>
      <c r="L75">
        <v>255</v>
      </c>
      <c r="M75">
        <v>0</v>
      </c>
      <c r="N75">
        <v>255</v>
      </c>
      <c r="O75">
        <v>255</v>
      </c>
      <c r="P75">
        <v>4.032</v>
      </c>
      <c r="Q75">
        <v>1</v>
      </c>
      <c r="R75">
        <v>255</v>
      </c>
    </row>
    <row r="76" spans="1:20" x14ac:dyDescent="0.25">
      <c r="A76">
        <v>75</v>
      </c>
      <c r="B76" t="s">
        <v>88</v>
      </c>
      <c r="C76">
        <v>40</v>
      </c>
      <c r="D76">
        <v>4</v>
      </c>
      <c r="E76" t="s">
        <v>85</v>
      </c>
      <c r="F76" t="s">
        <v>8</v>
      </c>
      <c r="G76" t="s">
        <v>9</v>
      </c>
      <c r="H76" s="7" t="s">
        <v>158</v>
      </c>
      <c r="I76">
        <v>75</v>
      </c>
      <c r="J76">
        <v>40</v>
      </c>
      <c r="K76">
        <v>43727</v>
      </c>
      <c r="L76">
        <v>255</v>
      </c>
      <c r="M76">
        <v>0</v>
      </c>
      <c r="N76">
        <v>255</v>
      </c>
      <c r="O76">
        <v>255</v>
      </c>
      <c r="P76">
        <v>3.0289999999999999</v>
      </c>
      <c r="Q76">
        <v>1</v>
      </c>
      <c r="R76">
        <v>255</v>
      </c>
    </row>
    <row r="77" spans="1:20" x14ac:dyDescent="0.25">
      <c r="A77">
        <v>76</v>
      </c>
      <c r="B77" t="s">
        <v>89</v>
      </c>
      <c r="C77">
        <v>40</v>
      </c>
      <c r="D77">
        <v>5</v>
      </c>
      <c r="E77" t="s">
        <v>85</v>
      </c>
      <c r="F77" t="s">
        <v>8</v>
      </c>
      <c r="G77" t="s">
        <v>9</v>
      </c>
      <c r="H77" s="7" t="s">
        <v>158</v>
      </c>
      <c r="I77">
        <v>76</v>
      </c>
      <c r="J77">
        <v>40</v>
      </c>
      <c r="K77">
        <v>40353</v>
      </c>
      <c r="L77">
        <v>255</v>
      </c>
      <c r="M77">
        <v>0</v>
      </c>
      <c r="N77">
        <v>255</v>
      </c>
      <c r="O77">
        <v>255</v>
      </c>
      <c r="P77">
        <v>2.7949999999999999</v>
      </c>
      <c r="Q77">
        <v>1</v>
      </c>
      <c r="R77">
        <v>255</v>
      </c>
    </row>
    <row r="78" spans="1:20" hidden="1" x14ac:dyDescent="0.25">
      <c r="A78">
        <v>77</v>
      </c>
      <c r="B78" t="s">
        <v>90</v>
      </c>
      <c r="C78">
        <v>46</v>
      </c>
      <c r="D78">
        <v>1</v>
      </c>
      <c r="E78" t="s">
        <v>85</v>
      </c>
      <c r="F78" t="s">
        <v>16</v>
      </c>
      <c r="G78" t="s">
        <v>9</v>
      </c>
      <c r="H78" s="7" t="s">
        <v>158</v>
      </c>
      <c r="I78">
        <v>77</v>
      </c>
      <c r="J78">
        <v>46</v>
      </c>
      <c r="K78">
        <v>61703</v>
      </c>
      <c r="L78">
        <v>255</v>
      </c>
      <c r="M78">
        <v>0</v>
      </c>
      <c r="N78">
        <v>255</v>
      </c>
      <c r="O78">
        <v>255</v>
      </c>
      <c r="P78">
        <v>4.274</v>
      </c>
      <c r="Q78">
        <v>1</v>
      </c>
      <c r="R78">
        <v>255</v>
      </c>
      <c r="S78">
        <f>AVERAGE(K78:K81)</f>
        <v>73069</v>
      </c>
      <c r="T78">
        <f>AVERAGE(P78:P81)</f>
        <v>5.06175</v>
      </c>
    </row>
    <row r="79" spans="1:20" hidden="1" x14ac:dyDescent="0.25">
      <c r="A79">
        <v>78</v>
      </c>
      <c r="B79" t="s">
        <v>91</v>
      </c>
      <c r="C79">
        <v>46</v>
      </c>
      <c r="D79">
        <v>2</v>
      </c>
      <c r="E79" t="s">
        <v>85</v>
      </c>
      <c r="F79" t="s">
        <v>16</v>
      </c>
      <c r="G79" t="s">
        <v>9</v>
      </c>
      <c r="H79" s="7" t="s">
        <v>158</v>
      </c>
      <c r="I79">
        <v>78</v>
      </c>
      <c r="J79">
        <v>46</v>
      </c>
      <c r="K79">
        <v>50368</v>
      </c>
      <c r="L79">
        <v>255</v>
      </c>
      <c r="M79">
        <v>0</v>
      </c>
      <c r="N79">
        <v>255</v>
      </c>
      <c r="O79">
        <v>255</v>
      </c>
      <c r="P79">
        <v>3.4889999999999999</v>
      </c>
      <c r="Q79">
        <v>1</v>
      </c>
      <c r="R79">
        <v>255</v>
      </c>
    </row>
    <row r="80" spans="1:20" hidden="1" x14ac:dyDescent="0.25">
      <c r="A80">
        <v>79</v>
      </c>
      <c r="B80" t="s">
        <v>92</v>
      </c>
      <c r="C80">
        <v>46</v>
      </c>
      <c r="D80">
        <v>3</v>
      </c>
      <c r="E80" t="s">
        <v>85</v>
      </c>
      <c r="F80" t="s">
        <v>16</v>
      </c>
      <c r="G80" t="s">
        <v>9</v>
      </c>
      <c r="H80" s="7" t="s">
        <v>158</v>
      </c>
      <c r="I80">
        <v>79</v>
      </c>
      <c r="J80">
        <v>46</v>
      </c>
      <c r="K80">
        <v>85263</v>
      </c>
      <c r="L80">
        <v>255</v>
      </c>
      <c r="M80">
        <v>0</v>
      </c>
      <c r="N80">
        <v>255</v>
      </c>
      <c r="O80">
        <v>255</v>
      </c>
      <c r="P80">
        <v>5.907</v>
      </c>
      <c r="Q80">
        <v>1</v>
      </c>
      <c r="R80">
        <v>255</v>
      </c>
    </row>
    <row r="81" spans="1:20" hidden="1" x14ac:dyDescent="0.25">
      <c r="A81">
        <v>80</v>
      </c>
      <c r="B81" t="s">
        <v>93</v>
      </c>
      <c r="C81">
        <v>46</v>
      </c>
      <c r="D81">
        <v>4</v>
      </c>
      <c r="E81" t="s">
        <v>85</v>
      </c>
      <c r="F81" t="s">
        <v>16</v>
      </c>
      <c r="G81" t="s">
        <v>9</v>
      </c>
      <c r="H81" s="7" t="s">
        <v>158</v>
      </c>
      <c r="I81">
        <v>80</v>
      </c>
      <c r="J81">
        <v>46</v>
      </c>
      <c r="K81">
        <v>94942</v>
      </c>
      <c r="L81">
        <v>255</v>
      </c>
      <c r="M81">
        <v>0</v>
      </c>
      <c r="N81">
        <v>255</v>
      </c>
      <c r="O81">
        <v>255</v>
      </c>
      <c r="P81">
        <v>6.577</v>
      </c>
      <c r="Q81">
        <v>1</v>
      </c>
      <c r="R81">
        <v>255</v>
      </c>
    </row>
    <row r="82" spans="1:20" hidden="1" x14ac:dyDescent="0.25">
      <c r="A82">
        <v>81</v>
      </c>
      <c r="B82" t="s">
        <v>94</v>
      </c>
      <c r="C82">
        <v>51</v>
      </c>
      <c r="D82">
        <v>1</v>
      </c>
      <c r="E82" t="s">
        <v>85</v>
      </c>
      <c r="F82" t="s">
        <v>20</v>
      </c>
      <c r="G82" t="s">
        <v>9</v>
      </c>
      <c r="H82" s="7" t="s">
        <v>158</v>
      </c>
      <c r="I82">
        <v>81</v>
      </c>
      <c r="J82">
        <v>51</v>
      </c>
      <c r="K82">
        <v>91094</v>
      </c>
      <c r="L82">
        <v>255</v>
      </c>
      <c r="M82">
        <v>0</v>
      </c>
      <c r="N82">
        <v>255</v>
      </c>
      <c r="O82">
        <v>255</v>
      </c>
      <c r="P82">
        <v>6.3109999999999999</v>
      </c>
      <c r="Q82">
        <v>1</v>
      </c>
      <c r="R82">
        <v>255</v>
      </c>
      <c r="S82">
        <f>AVERAGE(K82:K85)</f>
        <v>129172</v>
      </c>
      <c r="T82">
        <f>AVERAGE(P82:P85)</f>
        <v>8.9487499999999986</v>
      </c>
    </row>
    <row r="83" spans="1:20" hidden="1" x14ac:dyDescent="0.25">
      <c r="A83">
        <v>82</v>
      </c>
      <c r="B83" t="s">
        <v>95</v>
      </c>
      <c r="C83">
        <v>51</v>
      </c>
      <c r="D83">
        <v>2</v>
      </c>
      <c r="E83" t="s">
        <v>85</v>
      </c>
      <c r="F83" t="s">
        <v>20</v>
      </c>
      <c r="G83" t="s">
        <v>9</v>
      </c>
      <c r="H83" s="7" t="s">
        <v>158</v>
      </c>
      <c r="I83">
        <v>82</v>
      </c>
      <c r="J83">
        <v>51</v>
      </c>
      <c r="K83">
        <v>180538</v>
      </c>
      <c r="L83">
        <v>255</v>
      </c>
      <c r="M83">
        <v>0</v>
      </c>
      <c r="N83">
        <v>255</v>
      </c>
      <c r="O83">
        <v>255</v>
      </c>
      <c r="P83">
        <v>12.507</v>
      </c>
      <c r="Q83">
        <v>1</v>
      </c>
      <c r="R83">
        <v>255</v>
      </c>
    </row>
    <row r="84" spans="1:20" hidden="1" x14ac:dyDescent="0.25">
      <c r="A84">
        <v>83</v>
      </c>
      <c r="B84" t="s">
        <v>96</v>
      </c>
      <c r="C84">
        <v>51</v>
      </c>
      <c r="D84">
        <v>3</v>
      </c>
      <c r="E84" t="s">
        <v>85</v>
      </c>
      <c r="F84" t="s">
        <v>20</v>
      </c>
      <c r="G84" t="s">
        <v>9</v>
      </c>
      <c r="H84" s="7" t="s">
        <v>158</v>
      </c>
      <c r="I84">
        <v>83</v>
      </c>
      <c r="J84">
        <v>51</v>
      </c>
      <c r="K84">
        <v>125162</v>
      </c>
      <c r="L84">
        <v>255</v>
      </c>
      <c r="M84">
        <v>0</v>
      </c>
      <c r="N84">
        <v>255</v>
      </c>
      <c r="O84">
        <v>255</v>
      </c>
      <c r="P84">
        <v>8.6709999999999994</v>
      </c>
      <c r="Q84">
        <v>1</v>
      </c>
      <c r="R84">
        <v>255</v>
      </c>
    </row>
    <row r="85" spans="1:20" hidden="1" x14ac:dyDescent="0.25">
      <c r="A85">
        <v>84</v>
      </c>
      <c r="B85" t="s">
        <v>97</v>
      </c>
      <c r="C85">
        <v>51</v>
      </c>
      <c r="D85">
        <v>4</v>
      </c>
      <c r="E85" t="s">
        <v>85</v>
      </c>
      <c r="F85" t="s">
        <v>20</v>
      </c>
      <c r="G85" t="s">
        <v>9</v>
      </c>
      <c r="H85" s="7" t="s">
        <v>158</v>
      </c>
      <c r="I85">
        <v>84</v>
      </c>
      <c r="J85">
        <v>51</v>
      </c>
      <c r="K85">
        <v>119894</v>
      </c>
      <c r="L85">
        <v>255</v>
      </c>
      <c r="M85">
        <v>0</v>
      </c>
      <c r="N85">
        <v>255</v>
      </c>
      <c r="O85">
        <v>255</v>
      </c>
      <c r="P85">
        <v>8.3059999999999992</v>
      </c>
      <c r="Q85">
        <v>1</v>
      </c>
      <c r="R85">
        <v>255</v>
      </c>
    </row>
    <row r="86" spans="1:20" x14ac:dyDescent="0.25">
      <c r="A86">
        <v>85</v>
      </c>
      <c r="B86" t="s">
        <v>98</v>
      </c>
      <c r="C86">
        <v>52</v>
      </c>
      <c r="D86">
        <v>1</v>
      </c>
      <c r="E86" t="s">
        <v>85</v>
      </c>
      <c r="F86" t="s">
        <v>8</v>
      </c>
      <c r="G86" t="s">
        <v>9</v>
      </c>
      <c r="H86" s="7" t="s">
        <v>158</v>
      </c>
      <c r="I86">
        <v>85</v>
      </c>
      <c r="J86">
        <v>52</v>
      </c>
      <c r="K86">
        <v>226850</v>
      </c>
      <c r="L86">
        <v>255</v>
      </c>
      <c r="M86">
        <v>0</v>
      </c>
      <c r="N86">
        <v>255</v>
      </c>
      <c r="O86">
        <v>255</v>
      </c>
      <c r="P86">
        <v>15.715</v>
      </c>
      <c r="Q86">
        <v>1</v>
      </c>
      <c r="R86">
        <v>255</v>
      </c>
      <c r="S86">
        <f>AVERAGE(K86:K89)</f>
        <v>207672</v>
      </c>
      <c r="T86">
        <f>AVERAGE(P86:P89)</f>
        <v>14.3865</v>
      </c>
    </row>
    <row r="87" spans="1:20" x14ac:dyDescent="0.25">
      <c r="A87">
        <v>86</v>
      </c>
      <c r="B87" t="s">
        <v>99</v>
      </c>
      <c r="C87">
        <v>52</v>
      </c>
      <c r="D87">
        <v>2</v>
      </c>
      <c r="E87" t="s">
        <v>85</v>
      </c>
      <c r="F87" t="s">
        <v>8</v>
      </c>
      <c r="G87" t="s">
        <v>9</v>
      </c>
      <c r="H87" s="7" t="s">
        <v>158</v>
      </c>
      <c r="I87">
        <v>86</v>
      </c>
      <c r="J87">
        <v>52</v>
      </c>
      <c r="K87">
        <v>152295</v>
      </c>
      <c r="L87">
        <v>255</v>
      </c>
      <c r="M87">
        <v>0</v>
      </c>
      <c r="N87">
        <v>255</v>
      </c>
      <c r="O87">
        <v>255</v>
      </c>
      <c r="P87">
        <v>10.55</v>
      </c>
      <c r="Q87">
        <v>1</v>
      </c>
      <c r="R87">
        <v>255</v>
      </c>
    </row>
    <row r="88" spans="1:20" x14ac:dyDescent="0.25">
      <c r="A88">
        <v>87</v>
      </c>
      <c r="B88" t="s">
        <v>100</v>
      </c>
      <c r="C88">
        <v>52</v>
      </c>
      <c r="D88">
        <v>3</v>
      </c>
      <c r="E88" t="s">
        <v>85</v>
      </c>
      <c r="F88" t="s">
        <v>8</v>
      </c>
      <c r="G88" t="s">
        <v>9</v>
      </c>
      <c r="H88" s="7" t="s">
        <v>158</v>
      </c>
      <c r="I88">
        <v>87</v>
      </c>
      <c r="J88">
        <v>52</v>
      </c>
      <c r="K88">
        <v>192163</v>
      </c>
      <c r="L88">
        <v>255</v>
      </c>
      <c r="M88">
        <v>0</v>
      </c>
      <c r="N88">
        <v>255</v>
      </c>
      <c r="O88">
        <v>255</v>
      </c>
      <c r="P88">
        <v>13.311999999999999</v>
      </c>
      <c r="Q88">
        <v>1</v>
      </c>
      <c r="R88">
        <v>255</v>
      </c>
    </row>
    <row r="89" spans="1:20" x14ac:dyDescent="0.25">
      <c r="A89">
        <v>88</v>
      </c>
      <c r="B89" t="s">
        <v>101</v>
      </c>
      <c r="C89">
        <v>52</v>
      </c>
      <c r="D89">
        <v>4</v>
      </c>
      <c r="E89" t="s">
        <v>85</v>
      </c>
      <c r="F89" t="s">
        <v>8</v>
      </c>
      <c r="G89" t="s">
        <v>9</v>
      </c>
      <c r="H89" s="7" t="s">
        <v>158</v>
      </c>
      <c r="I89">
        <v>88</v>
      </c>
      <c r="J89">
        <v>52</v>
      </c>
      <c r="K89">
        <v>259380</v>
      </c>
      <c r="L89">
        <v>255</v>
      </c>
      <c r="M89">
        <v>0</v>
      </c>
      <c r="N89">
        <v>255</v>
      </c>
      <c r="O89">
        <v>255</v>
      </c>
      <c r="P89">
        <v>17.969000000000001</v>
      </c>
      <c r="Q89">
        <v>1</v>
      </c>
      <c r="R89">
        <v>255</v>
      </c>
    </row>
    <row r="90" spans="1:20" hidden="1" x14ac:dyDescent="0.25">
      <c r="A90">
        <v>89</v>
      </c>
      <c r="B90" t="s">
        <v>102</v>
      </c>
      <c r="C90">
        <v>57</v>
      </c>
      <c r="D90">
        <v>1</v>
      </c>
      <c r="E90" t="s">
        <v>85</v>
      </c>
      <c r="F90" t="s">
        <v>16</v>
      </c>
      <c r="G90" t="s">
        <v>9</v>
      </c>
      <c r="H90" s="7" t="s">
        <v>158</v>
      </c>
      <c r="I90">
        <v>89</v>
      </c>
      <c r="J90">
        <v>57</v>
      </c>
      <c r="K90">
        <v>70864</v>
      </c>
      <c r="L90">
        <v>255</v>
      </c>
      <c r="M90">
        <v>0</v>
      </c>
      <c r="N90">
        <v>255</v>
      </c>
      <c r="O90">
        <v>255</v>
      </c>
      <c r="P90">
        <v>4.9089999999999998</v>
      </c>
      <c r="Q90">
        <v>1</v>
      </c>
      <c r="R90">
        <v>255</v>
      </c>
      <c r="S90">
        <f>AVERAGE(K90:K92)</f>
        <v>85640</v>
      </c>
      <c r="T90">
        <f>AVERAGE(P90:P92)</f>
        <v>5.932666666666667</v>
      </c>
    </row>
    <row r="91" spans="1:20" hidden="1" x14ac:dyDescent="0.25">
      <c r="A91">
        <v>90</v>
      </c>
      <c r="B91" t="s">
        <v>103</v>
      </c>
      <c r="C91">
        <v>57</v>
      </c>
      <c r="D91">
        <v>2</v>
      </c>
      <c r="E91" t="s">
        <v>85</v>
      </c>
      <c r="F91" t="s">
        <v>16</v>
      </c>
      <c r="G91" t="s">
        <v>9</v>
      </c>
      <c r="H91" s="7" t="s">
        <v>158</v>
      </c>
      <c r="I91">
        <v>90</v>
      </c>
      <c r="J91">
        <v>57</v>
      </c>
      <c r="K91">
        <v>99946</v>
      </c>
      <c r="L91">
        <v>255</v>
      </c>
      <c r="M91">
        <v>0</v>
      </c>
      <c r="N91">
        <v>255</v>
      </c>
      <c r="O91">
        <v>255</v>
      </c>
      <c r="P91">
        <v>6.9240000000000004</v>
      </c>
      <c r="Q91">
        <v>1</v>
      </c>
      <c r="R91">
        <v>255</v>
      </c>
    </row>
    <row r="92" spans="1:20" hidden="1" x14ac:dyDescent="0.25">
      <c r="A92">
        <v>91</v>
      </c>
      <c r="B92" t="s">
        <v>104</v>
      </c>
      <c r="C92">
        <v>57</v>
      </c>
      <c r="D92">
        <v>3</v>
      </c>
      <c r="E92" t="s">
        <v>85</v>
      </c>
      <c r="F92" t="s">
        <v>16</v>
      </c>
      <c r="G92" t="s">
        <v>9</v>
      </c>
      <c r="H92" s="7" t="s">
        <v>158</v>
      </c>
      <c r="I92">
        <v>91</v>
      </c>
      <c r="J92">
        <v>57</v>
      </c>
      <c r="K92">
        <v>86110</v>
      </c>
      <c r="L92">
        <v>255</v>
      </c>
      <c r="M92">
        <v>0</v>
      </c>
      <c r="N92">
        <v>255</v>
      </c>
      <c r="O92">
        <v>255</v>
      </c>
      <c r="P92">
        <v>5.9649999999999999</v>
      </c>
      <c r="Q92">
        <v>1</v>
      </c>
      <c r="R92">
        <v>255</v>
      </c>
    </row>
    <row r="93" spans="1:20" hidden="1" x14ac:dyDescent="0.25">
      <c r="A93">
        <v>92</v>
      </c>
      <c r="B93" t="s">
        <v>105</v>
      </c>
      <c r="C93">
        <v>67</v>
      </c>
      <c r="D93">
        <v>1</v>
      </c>
      <c r="E93" t="s">
        <v>85</v>
      </c>
      <c r="F93" t="s">
        <v>20</v>
      </c>
      <c r="G93" t="s">
        <v>9</v>
      </c>
      <c r="H93" s="7" t="s">
        <v>158</v>
      </c>
      <c r="I93">
        <v>92</v>
      </c>
      <c r="J93">
        <v>67</v>
      </c>
      <c r="K93">
        <v>113506</v>
      </c>
      <c r="L93">
        <v>255</v>
      </c>
      <c r="M93">
        <v>0</v>
      </c>
      <c r="N93">
        <v>255</v>
      </c>
      <c r="O93">
        <v>255</v>
      </c>
      <c r="P93">
        <v>7.8630000000000004</v>
      </c>
      <c r="Q93">
        <v>1</v>
      </c>
      <c r="R93">
        <v>255</v>
      </c>
      <c r="S93">
        <f>AVERAGE(K93:K96)</f>
        <v>80932.25</v>
      </c>
      <c r="T93">
        <f>AVERAGE(P93:P96)</f>
        <v>5.6062499999999993</v>
      </c>
    </row>
    <row r="94" spans="1:20" hidden="1" x14ac:dyDescent="0.25">
      <c r="A94">
        <v>93</v>
      </c>
      <c r="B94" t="s">
        <v>106</v>
      </c>
      <c r="C94">
        <v>67</v>
      </c>
      <c r="D94">
        <v>2</v>
      </c>
      <c r="E94" t="s">
        <v>85</v>
      </c>
      <c r="F94" t="s">
        <v>20</v>
      </c>
      <c r="G94" t="s">
        <v>9</v>
      </c>
      <c r="H94" s="7" t="s">
        <v>158</v>
      </c>
      <c r="I94">
        <v>93</v>
      </c>
      <c r="J94">
        <v>67</v>
      </c>
      <c r="K94">
        <v>76845</v>
      </c>
      <c r="L94">
        <v>255</v>
      </c>
      <c r="M94">
        <v>0</v>
      </c>
      <c r="N94">
        <v>255</v>
      </c>
      <c r="O94">
        <v>255</v>
      </c>
      <c r="P94">
        <v>5.3230000000000004</v>
      </c>
      <c r="Q94">
        <v>1</v>
      </c>
      <c r="R94">
        <v>255</v>
      </c>
    </row>
    <row r="95" spans="1:20" hidden="1" x14ac:dyDescent="0.25">
      <c r="A95">
        <v>94</v>
      </c>
      <c r="B95" t="s">
        <v>107</v>
      </c>
      <c r="C95">
        <v>67</v>
      </c>
      <c r="D95">
        <v>3</v>
      </c>
      <c r="E95" t="s">
        <v>85</v>
      </c>
      <c r="F95" t="s">
        <v>20</v>
      </c>
      <c r="G95" t="s">
        <v>9</v>
      </c>
      <c r="H95" s="7" t="s">
        <v>158</v>
      </c>
      <c r="I95">
        <v>94</v>
      </c>
      <c r="J95">
        <v>67</v>
      </c>
      <c r="K95">
        <v>45057</v>
      </c>
      <c r="L95">
        <v>255</v>
      </c>
      <c r="M95">
        <v>0</v>
      </c>
      <c r="N95">
        <v>255</v>
      </c>
      <c r="O95">
        <v>255</v>
      </c>
      <c r="P95">
        <v>3.121</v>
      </c>
      <c r="Q95">
        <v>1</v>
      </c>
      <c r="R95">
        <v>255</v>
      </c>
    </row>
    <row r="96" spans="1:20" hidden="1" x14ac:dyDescent="0.25">
      <c r="A96">
        <v>95</v>
      </c>
      <c r="B96" t="s">
        <v>108</v>
      </c>
      <c r="C96">
        <v>67</v>
      </c>
      <c r="D96">
        <v>4</v>
      </c>
      <c r="E96" t="s">
        <v>85</v>
      </c>
      <c r="F96" t="s">
        <v>20</v>
      </c>
      <c r="G96" t="s">
        <v>9</v>
      </c>
      <c r="H96" s="7" t="s">
        <v>158</v>
      </c>
      <c r="I96">
        <v>95</v>
      </c>
      <c r="J96">
        <v>67</v>
      </c>
      <c r="K96">
        <v>88321</v>
      </c>
      <c r="L96">
        <v>255</v>
      </c>
      <c r="M96">
        <v>0</v>
      </c>
      <c r="N96">
        <v>255</v>
      </c>
      <c r="O96">
        <v>255</v>
      </c>
      <c r="P96">
        <v>6.1180000000000003</v>
      </c>
      <c r="Q96">
        <v>1</v>
      </c>
      <c r="R96">
        <v>255</v>
      </c>
    </row>
    <row r="97" spans="1:21" hidden="1" x14ac:dyDescent="0.25">
      <c r="A97" s="5">
        <v>96</v>
      </c>
      <c r="B97" s="5" t="s">
        <v>109</v>
      </c>
      <c r="C97" s="5">
        <v>70</v>
      </c>
      <c r="D97" s="5"/>
      <c r="E97" s="5" t="s">
        <v>85</v>
      </c>
      <c r="F97" s="5" t="s">
        <v>20</v>
      </c>
      <c r="G97" s="5" t="s">
        <v>9</v>
      </c>
      <c r="H97" s="5" t="s">
        <v>158</v>
      </c>
      <c r="I97">
        <v>96</v>
      </c>
      <c r="J97" s="5">
        <v>70</v>
      </c>
      <c r="K97">
        <v>62899</v>
      </c>
      <c r="L97">
        <v>255</v>
      </c>
      <c r="M97">
        <v>0</v>
      </c>
      <c r="N97">
        <v>255</v>
      </c>
      <c r="O97">
        <v>255</v>
      </c>
      <c r="P97">
        <v>4.3570000000000002</v>
      </c>
      <c r="Q97">
        <v>1</v>
      </c>
      <c r="R97">
        <v>255</v>
      </c>
    </row>
    <row r="98" spans="1:21" hidden="1" x14ac:dyDescent="0.25">
      <c r="A98" s="5">
        <v>97</v>
      </c>
      <c r="B98" s="5" t="s">
        <v>110</v>
      </c>
      <c r="C98" s="5">
        <v>70</v>
      </c>
      <c r="D98" s="5"/>
      <c r="E98" s="5" t="s">
        <v>85</v>
      </c>
      <c r="F98" s="5" t="s">
        <v>20</v>
      </c>
      <c r="G98" s="5" t="s">
        <v>9</v>
      </c>
      <c r="H98" s="5" t="s">
        <v>158</v>
      </c>
      <c r="I98">
        <v>97</v>
      </c>
      <c r="J98" s="5">
        <v>70</v>
      </c>
      <c r="K98">
        <v>226481</v>
      </c>
      <c r="L98">
        <v>255</v>
      </c>
      <c r="M98">
        <v>0</v>
      </c>
      <c r="N98">
        <v>255</v>
      </c>
      <c r="O98">
        <v>255</v>
      </c>
      <c r="P98">
        <v>15.689</v>
      </c>
      <c r="Q98">
        <v>1</v>
      </c>
      <c r="R98">
        <v>255</v>
      </c>
    </row>
    <row r="99" spans="1:21" hidden="1" x14ac:dyDescent="0.25">
      <c r="A99" s="5">
        <v>98</v>
      </c>
      <c r="B99" s="5" t="s">
        <v>111</v>
      </c>
      <c r="C99" s="5">
        <v>70</v>
      </c>
      <c r="D99" s="5"/>
      <c r="E99" s="5" t="s">
        <v>85</v>
      </c>
      <c r="F99" s="5" t="s">
        <v>20</v>
      </c>
      <c r="G99" s="5" t="s">
        <v>9</v>
      </c>
      <c r="H99" s="5" t="s">
        <v>158</v>
      </c>
      <c r="I99">
        <v>98</v>
      </c>
      <c r="J99" s="5">
        <v>70</v>
      </c>
      <c r="K99">
        <v>178701</v>
      </c>
      <c r="L99">
        <v>255</v>
      </c>
      <c r="M99">
        <v>0</v>
      </c>
      <c r="N99">
        <v>255</v>
      </c>
      <c r="O99">
        <v>255</v>
      </c>
      <c r="P99">
        <v>12.38</v>
      </c>
      <c r="Q99">
        <v>1</v>
      </c>
      <c r="R99">
        <v>255</v>
      </c>
    </row>
    <row r="100" spans="1:21" hidden="1" x14ac:dyDescent="0.25">
      <c r="A100">
        <v>99</v>
      </c>
      <c r="B100" t="s">
        <v>112</v>
      </c>
      <c r="C100">
        <v>161</v>
      </c>
      <c r="E100" t="s">
        <v>85</v>
      </c>
      <c r="F100" t="s">
        <v>20</v>
      </c>
      <c r="G100" t="s">
        <v>9</v>
      </c>
      <c r="H100" s="7" t="s">
        <v>158</v>
      </c>
      <c r="I100">
        <v>99</v>
      </c>
      <c r="J100">
        <v>161</v>
      </c>
      <c r="K100">
        <v>87852</v>
      </c>
      <c r="L100">
        <v>255</v>
      </c>
      <c r="M100">
        <v>0</v>
      </c>
      <c r="N100">
        <v>255</v>
      </c>
      <c r="O100">
        <v>255</v>
      </c>
      <c r="P100">
        <v>6.0860000000000003</v>
      </c>
      <c r="Q100">
        <v>1</v>
      </c>
      <c r="R100">
        <v>255</v>
      </c>
      <c r="S100">
        <f>AVERAGE(K100:K103)</f>
        <v>99427.5</v>
      </c>
      <c r="T100">
        <f>AVERAGE(P100:P103)</f>
        <v>6.8877500000000005</v>
      </c>
    </row>
    <row r="101" spans="1:21" hidden="1" x14ac:dyDescent="0.25">
      <c r="A101">
        <v>100</v>
      </c>
      <c r="B101" t="s">
        <v>113</v>
      </c>
      <c r="C101">
        <v>161</v>
      </c>
      <c r="E101" t="s">
        <v>85</v>
      </c>
      <c r="F101" t="s">
        <v>20</v>
      </c>
      <c r="G101" t="s">
        <v>9</v>
      </c>
      <c r="H101" s="7" t="s">
        <v>158</v>
      </c>
      <c r="I101">
        <v>100</v>
      </c>
      <c r="J101">
        <v>161</v>
      </c>
      <c r="K101">
        <v>135138</v>
      </c>
      <c r="L101">
        <v>255</v>
      </c>
      <c r="M101">
        <v>0</v>
      </c>
      <c r="N101">
        <v>255</v>
      </c>
      <c r="O101">
        <v>255</v>
      </c>
      <c r="P101">
        <v>9.3620000000000001</v>
      </c>
      <c r="Q101">
        <v>1</v>
      </c>
      <c r="R101">
        <v>255</v>
      </c>
    </row>
    <row r="102" spans="1:21" hidden="1" x14ac:dyDescent="0.25">
      <c r="A102">
        <v>101</v>
      </c>
      <c r="B102" t="s">
        <v>114</v>
      </c>
      <c r="C102">
        <v>161</v>
      </c>
      <c r="E102" t="s">
        <v>85</v>
      </c>
      <c r="F102" t="s">
        <v>20</v>
      </c>
      <c r="G102" t="s">
        <v>9</v>
      </c>
      <c r="H102" s="7" t="s">
        <v>158</v>
      </c>
      <c r="I102">
        <v>101</v>
      </c>
      <c r="J102">
        <v>161</v>
      </c>
      <c r="K102">
        <v>80077</v>
      </c>
      <c r="L102">
        <v>255</v>
      </c>
      <c r="M102">
        <v>0</v>
      </c>
      <c r="N102">
        <v>255</v>
      </c>
      <c r="O102">
        <v>255</v>
      </c>
      <c r="P102">
        <v>5.5469999999999997</v>
      </c>
      <c r="Q102">
        <v>1</v>
      </c>
      <c r="R102">
        <v>255</v>
      </c>
    </row>
    <row r="103" spans="1:21" hidden="1" x14ac:dyDescent="0.25">
      <c r="A103">
        <v>102</v>
      </c>
      <c r="B103" t="s">
        <v>115</v>
      </c>
      <c r="C103">
        <v>161</v>
      </c>
      <c r="E103" t="s">
        <v>85</v>
      </c>
      <c r="F103" t="s">
        <v>20</v>
      </c>
      <c r="G103" t="s">
        <v>9</v>
      </c>
      <c r="H103" s="7" t="s">
        <v>158</v>
      </c>
      <c r="I103">
        <v>102</v>
      </c>
      <c r="J103">
        <v>161</v>
      </c>
      <c r="K103">
        <v>94643</v>
      </c>
      <c r="L103">
        <v>255</v>
      </c>
      <c r="M103">
        <v>0</v>
      </c>
      <c r="N103">
        <v>255</v>
      </c>
      <c r="O103">
        <v>255</v>
      </c>
      <c r="P103">
        <v>6.556</v>
      </c>
      <c r="Q103">
        <v>1</v>
      </c>
      <c r="R103">
        <v>255</v>
      </c>
    </row>
    <row r="104" spans="1:21" s="3" customFormat="1" hidden="1" x14ac:dyDescent="0.25">
      <c r="A104" s="3">
        <v>103</v>
      </c>
      <c r="B104" s="3" t="s">
        <v>116</v>
      </c>
      <c r="C104" s="3">
        <v>161</v>
      </c>
      <c r="E104" s="3" t="s">
        <v>85</v>
      </c>
      <c r="F104" s="3" t="s">
        <v>20</v>
      </c>
      <c r="G104" s="3" t="s">
        <v>9</v>
      </c>
      <c r="I104" s="3">
        <v>103</v>
      </c>
      <c r="J104" s="3">
        <v>161</v>
      </c>
      <c r="K104" s="3">
        <v>326628</v>
      </c>
      <c r="L104" s="3">
        <v>255</v>
      </c>
      <c r="M104" s="3">
        <v>0</v>
      </c>
      <c r="N104" s="3">
        <v>255</v>
      </c>
      <c r="O104" s="3">
        <v>255</v>
      </c>
      <c r="P104" s="3">
        <v>22.626999999999999</v>
      </c>
      <c r="Q104" s="3">
        <v>1</v>
      </c>
      <c r="R104" s="3">
        <v>255</v>
      </c>
      <c r="U104" s="3" t="s">
        <v>251</v>
      </c>
    </row>
    <row r="105" spans="1:21" hidden="1" x14ac:dyDescent="0.25">
      <c r="A105">
        <v>104</v>
      </c>
      <c r="B105" t="s">
        <v>117</v>
      </c>
      <c r="C105">
        <v>211</v>
      </c>
      <c r="D105">
        <v>1</v>
      </c>
      <c r="E105" t="s">
        <v>85</v>
      </c>
      <c r="F105" t="s">
        <v>16</v>
      </c>
      <c r="G105" t="s">
        <v>9</v>
      </c>
      <c r="H105" s="7" t="s">
        <v>159</v>
      </c>
      <c r="I105">
        <v>104</v>
      </c>
      <c r="J105">
        <v>211</v>
      </c>
      <c r="K105">
        <v>125341</v>
      </c>
      <c r="L105">
        <v>255</v>
      </c>
      <c r="M105">
        <v>0</v>
      </c>
      <c r="N105">
        <v>255</v>
      </c>
      <c r="O105">
        <v>255</v>
      </c>
      <c r="P105">
        <v>8.6829999999999998</v>
      </c>
      <c r="Q105">
        <v>1</v>
      </c>
      <c r="R105">
        <v>255</v>
      </c>
      <c r="S105">
        <f>AVERAGE(K105:K108)</f>
        <v>114581.25</v>
      </c>
      <c r="T105">
        <f>AVERAGE(P105:P108)</f>
        <v>7.9377499999999994</v>
      </c>
    </row>
    <row r="106" spans="1:21" hidden="1" x14ac:dyDescent="0.25">
      <c r="A106">
        <v>105</v>
      </c>
      <c r="B106" t="s">
        <v>118</v>
      </c>
      <c r="C106">
        <v>211</v>
      </c>
      <c r="D106">
        <v>2</v>
      </c>
      <c r="E106" t="s">
        <v>85</v>
      </c>
      <c r="F106" t="s">
        <v>16</v>
      </c>
      <c r="G106" t="s">
        <v>9</v>
      </c>
      <c r="H106" s="7" t="s">
        <v>159</v>
      </c>
      <c r="I106">
        <v>105</v>
      </c>
      <c r="J106">
        <v>211</v>
      </c>
      <c r="K106">
        <v>107177</v>
      </c>
      <c r="L106">
        <v>255</v>
      </c>
      <c r="M106">
        <v>0</v>
      </c>
      <c r="N106">
        <v>255</v>
      </c>
      <c r="O106">
        <v>255</v>
      </c>
      <c r="P106">
        <v>7.4249999999999998</v>
      </c>
      <c r="Q106">
        <v>1</v>
      </c>
      <c r="R106">
        <v>255</v>
      </c>
    </row>
    <row r="107" spans="1:21" hidden="1" x14ac:dyDescent="0.25">
      <c r="A107">
        <v>106</v>
      </c>
      <c r="B107" t="s">
        <v>119</v>
      </c>
      <c r="C107">
        <v>211</v>
      </c>
      <c r="D107">
        <v>3</v>
      </c>
      <c r="E107" t="s">
        <v>85</v>
      </c>
      <c r="F107" t="s">
        <v>16</v>
      </c>
      <c r="G107" t="s">
        <v>9</v>
      </c>
      <c r="H107" s="7" t="s">
        <v>159</v>
      </c>
      <c r="I107">
        <v>106</v>
      </c>
      <c r="J107">
        <v>211</v>
      </c>
      <c r="K107">
        <v>133075</v>
      </c>
      <c r="L107">
        <v>255</v>
      </c>
      <c r="M107">
        <v>0</v>
      </c>
      <c r="N107">
        <v>255</v>
      </c>
      <c r="O107">
        <v>255</v>
      </c>
      <c r="P107">
        <v>9.2189999999999994</v>
      </c>
      <c r="Q107">
        <v>1</v>
      </c>
      <c r="R107">
        <v>255</v>
      </c>
    </row>
    <row r="108" spans="1:21" hidden="1" x14ac:dyDescent="0.25">
      <c r="A108">
        <v>107</v>
      </c>
      <c r="B108" t="s">
        <v>120</v>
      </c>
      <c r="C108">
        <v>211</v>
      </c>
      <c r="D108">
        <v>4</v>
      </c>
      <c r="E108" t="s">
        <v>85</v>
      </c>
      <c r="F108" t="s">
        <v>16</v>
      </c>
      <c r="G108" t="s">
        <v>9</v>
      </c>
      <c r="H108" s="7" t="s">
        <v>159</v>
      </c>
      <c r="I108">
        <v>107</v>
      </c>
      <c r="J108">
        <v>211</v>
      </c>
      <c r="K108">
        <v>92732</v>
      </c>
      <c r="L108">
        <v>255</v>
      </c>
      <c r="M108">
        <v>0</v>
      </c>
      <c r="N108">
        <v>255</v>
      </c>
      <c r="O108">
        <v>255</v>
      </c>
      <c r="P108">
        <v>6.4240000000000004</v>
      </c>
      <c r="Q108">
        <v>1</v>
      </c>
      <c r="R108">
        <v>255</v>
      </c>
    </row>
    <row r="109" spans="1:21" hidden="1" x14ac:dyDescent="0.25">
      <c r="A109">
        <v>108</v>
      </c>
      <c r="B109" t="s">
        <v>121</v>
      </c>
      <c r="C109">
        <v>212</v>
      </c>
      <c r="D109">
        <v>1</v>
      </c>
      <c r="E109" t="s">
        <v>85</v>
      </c>
      <c r="F109" t="s">
        <v>20</v>
      </c>
      <c r="G109" t="s">
        <v>9</v>
      </c>
      <c r="H109" s="7" t="s">
        <v>159</v>
      </c>
      <c r="I109">
        <v>108</v>
      </c>
      <c r="J109">
        <v>212</v>
      </c>
      <c r="K109">
        <v>114867</v>
      </c>
      <c r="L109">
        <v>255</v>
      </c>
      <c r="M109">
        <v>0</v>
      </c>
      <c r="N109">
        <v>255</v>
      </c>
      <c r="O109">
        <v>255</v>
      </c>
      <c r="P109">
        <v>7.9569999999999999</v>
      </c>
      <c r="Q109">
        <v>1</v>
      </c>
      <c r="R109">
        <v>255</v>
      </c>
      <c r="S109">
        <f>AVERAGE(K109:K112)</f>
        <v>129787.5</v>
      </c>
      <c r="T109">
        <f>AVERAGE(P109:P112)</f>
        <v>8.9909999999999997</v>
      </c>
    </row>
    <row r="110" spans="1:21" hidden="1" x14ac:dyDescent="0.25">
      <c r="A110">
        <v>109</v>
      </c>
      <c r="B110" t="s">
        <v>122</v>
      </c>
      <c r="C110">
        <v>212</v>
      </c>
      <c r="D110">
        <v>2</v>
      </c>
      <c r="E110" t="s">
        <v>85</v>
      </c>
      <c r="F110" t="s">
        <v>20</v>
      </c>
      <c r="G110" t="s">
        <v>9</v>
      </c>
      <c r="H110" s="7" t="s">
        <v>159</v>
      </c>
      <c r="I110">
        <v>109</v>
      </c>
      <c r="J110">
        <v>212</v>
      </c>
      <c r="K110">
        <v>118561</v>
      </c>
      <c r="L110">
        <v>255</v>
      </c>
      <c r="M110">
        <v>0</v>
      </c>
      <c r="N110">
        <v>255</v>
      </c>
      <c r="O110">
        <v>255</v>
      </c>
      <c r="P110">
        <v>8.2129999999999992</v>
      </c>
      <c r="Q110">
        <v>1</v>
      </c>
      <c r="R110">
        <v>255</v>
      </c>
    </row>
    <row r="111" spans="1:21" hidden="1" x14ac:dyDescent="0.25">
      <c r="A111">
        <v>110</v>
      </c>
      <c r="B111" t="s">
        <v>123</v>
      </c>
      <c r="C111">
        <v>212</v>
      </c>
      <c r="D111">
        <v>3</v>
      </c>
      <c r="E111" t="s">
        <v>85</v>
      </c>
      <c r="F111" t="s">
        <v>20</v>
      </c>
      <c r="G111" t="s">
        <v>9</v>
      </c>
      <c r="H111" s="7" t="s">
        <v>159</v>
      </c>
      <c r="I111">
        <v>110</v>
      </c>
      <c r="J111">
        <v>212</v>
      </c>
      <c r="K111">
        <v>199622</v>
      </c>
      <c r="L111">
        <v>255</v>
      </c>
      <c r="M111">
        <v>0</v>
      </c>
      <c r="N111">
        <v>255</v>
      </c>
      <c r="O111">
        <v>255</v>
      </c>
      <c r="P111">
        <v>13.829000000000001</v>
      </c>
      <c r="Q111">
        <v>1</v>
      </c>
      <c r="R111">
        <v>255</v>
      </c>
    </row>
    <row r="112" spans="1:21" hidden="1" x14ac:dyDescent="0.25">
      <c r="A112">
        <v>111</v>
      </c>
      <c r="B112" t="s">
        <v>124</v>
      </c>
      <c r="C112">
        <v>212</v>
      </c>
      <c r="D112">
        <v>4</v>
      </c>
      <c r="E112" t="s">
        <v>85</v>
      </c>
      <c r="F112" t="s">
        <v>20</v>
      </c>
      <c r="G112" t="s">
        <v>9</v>
      </c>
      <c r="H112" s="7" t="s">
        <v>159</v>
      </c>
      <c r="I112">
        <v>111</v>
      </c>
      <c r="J112">
        <v>212</v>
      </c>
      <c r="K112">
        <v>86100</v>
      </c>
      <c r="L112">
        <v>255</v>
      </c>
      <c r="M112">
        <v>0</v>
      </c>
      <c r="N112">
        <v>255</v>
      </c>
      <c r="O112">
        <v>255</v>
      </c>
      <c r="P112">
        <v>5.9649999999999999</v>
      </c>
      <c r="Q112">
        <v>1</v>
      </c>
      <c r="R112">
        <v>255</v>
      </c>
    </row>
    <row r="113" spans="1:21" x14ac:dyDescent="0.25">
      <c r="A113">
        <v>112</v>
      </c>
      <c r="B113" t="s">
        <v>125</v>
      </c>
      <c r="C113">
        <v>215</v>
      </c>
      <c r="D113">
        <v>1</v>
      </c>
      <c r="E113" t="s">
        <v>85</v>
      </c>
      <c r="F113" t="s">
        <v>8</v>
      </c>
      <c r="G113" t="s">
        <v>9</v>
      </c>
      <c r="H113" s="7" t="s">
        <v>159</v>
      </c>
      <c r="I113">
        <v>112</v>
      </c>
      <c r="J113">
        <v>215</v>
      </c>
      <c r="K113">
        <v>182466</v>
      </c>
      <c r="L113">
        <v>255</v>
      </c>
      <c r="M113">
        <v>0</v>
      </c>
      <c r="N113">
        <v>255</v>
      </c>
      <c r="O113">
        <v>255</v>
      </c>
      <c r="P113">
        <v>12.64</v>
      </c>
      <c r="Q113">
        <v>1</v>
      </c>
      <c r="R113">
        <v>255</v>
      </c>
      <c r="S113">
        <f>AVERAGE(K113:K116)</f>
        <v>130374</v>
      </c>
      <c r="T113">
        <f>AVERAGE(P113:P116)</f>
        <v>9.0314999999999994</v>
      </c>
    </row>
    <row r="114" spans="1:21" x14ac:dyDescent="0.25">
      <c r="A114">
        <v>113</v>
      </c>
      <c r="B114" t="s">
        <v>126</v>
      </c>
      <c r="C114">
        <v>215</v>
      </c>
      <c r="D114">
        <v>2</v>
      </c>
      <c r="E114" t="s">
        <v>85</v>
      </c>
      <c r="F114" t="s">
        <v>8</v>
      </c>
      <c r="G114" t="s">
        <v>9</v>
      </c>
      <c r="H114" s="7" t="s">
        <v>159</v>
      </c>
      <c r="I114">
        <v>113</v>
      </c>
      <c r="J114">
        <v>215</v>
      </c>
      <c r="K114">
        <v>105295</v>
      </c>
      <c r="L114">
        <v>255</v>
      </c>
      <c r="M114">
        <v>0</v>
      </c>
      <c r="N114">
        <v>255</v>
      </c>
      <c r="O114">
        <v>255</v>
      </c>
      <c r="P114">
        <v>7.2939999999999996</v>
      </c>
      <c r="Q114">
        <v>1</v>
      </c>
      <c r="R114">
        <v>255</v>
      </c>
    </row>
    <row r="115" spans="1:21" x14ac:dyDescent="0.25">
      <c r="A115">
        <v>114</v>
      </c>
      <c r="B115" t="s">
        <v>127</v>
      </c>
      <c r="C115">
        <v>215</v>
      </c>
      <c r="D115">
        <v>3</v>
      </c>
      <c r="E115" t="s">
        <v>85</v>
      </c>
      <c r="F115" t="s">
        <v>8</v>
      </c>
      <c r="G115" t="s">
        <v>9</v>
      </c>
      <c r="H115" s="7" t="s">
        <v>159</v>
      </c>
      <c r="I115">
        <v>114</v>
      </c>
      <c r="J115">
        <v>215</v>
      </c>
      <c r="K115">
        <v>152963</v>
      </c>
      <c r="L115">
        <v>255</v>
      </c>
      <c r="M115">
        <v>0</v>
      </c>
      <c r="N115">
        <v>255</v>
      </c>
      <c r="O115">
        <v>255</v>
      </c>
      <c r="P115">
        <v>10.597</v>
      </c>
      <c r="Q115">
        <v>1</v>
      </c>
      <c r="R115">
        <v>255</v>
      </c>
    </row>
    <row r="116" spans="1:21" x14ac:dyDescent="0.25">
      <c r="A116">
        <v>115</v>
      </c>
      <c r="B116" t="s">
        <v>128</v>
      </c>
      <c r="C116">
        <v>215</v>
      </c>
      <c r="D116">
        <v>4</v>
      </c>
      <c r="E116" t="s">
        <v>85</v>
      </c>
      <c r="F116" t="s">
        <v>8</v>
      </c>
      <c r="G116" t="s">
        <v>9</v>
      </c>
      <c r="H116" s="7" t="s">
        <v>159</v>
      </c>
      <c r="I116">
        <v>115</v>
      </c>
      <c r="J116">
        <v>215</v>
      </c>
      <c r="K116">
        <v>80772</v>
      </c>
      <c r="L116">
        <v>255</v>
      </c>
      <c r="M116">
        <v>0</v>
      </c>
      <c r="N116">
        <v>255</v>
      </c>
      <c r="O116">
        <v>255</v>
      </c>
      <c r="P116">
        <v>5.5949999999999998</v>
      </c>
      <c r="Q116">
        <v>1</v>
      </c>
      <c r="R116">
        <v>255</v>
      </c>
    </row>
    <row r="117" spans="1:21" hidden="1" x14ac:dyDescent="0.25">
      <c r="A117">
        <v>116</v>
      </c>
      <c r="B117" t="s">
        <v>129</v>
      </c>
      <c r="C117">
        <v>230</v>
      </c>
      <c r="D117">
        <v>1</v>
      </c>
      <c r="E117" t="s">
        <v>85</v>
      </c>
      <c r="F117" t="s">
        <v>20</v>
      </c>
      <c r="G117" t="s">
        <v>9</v>
      </c>
      <c r="H117" s="7" t="s">
        <v>159</v>
      </c>
      <c r="I117">
        <v>116</v>
      </c>
      <c r="J117">
        <v>230</v>
      </c>
      <c r="K117">
        <v>92805</v>
      </c>
      <c r="L117">
        <v>255</v>
      </c>
      <c r="M117">
        <v>0</v>
      </c>
      <c r="N117">
        <v>255</v>
      </c>
      <c r="O117">
        <v>255</v>
      </c>
      <c r="P117">
        <v>6.4290000000000003</v>
      </c>
      <c r="Q117">
        <v>1</v>
      </c>
      <c r="R117">
        <v>255</v>
      </c>
      <c r="S117">
        <v>92805</v>
      </c>
      <c r="T117">
        <v>6.4290000000000003</v>
      </c>
    </row>
    <row r="118" spans="1:21" s="3" customFormat="1" hidden="1" x14ac:dyDescent="0.25">
      <c r="A118" s="3">
        <v>117</v>
      </c>
      <c r="B118" s="3" t="s">
        <v>130</v>
      </c>
      <c r="C118" s="3">
        <v>230</v>
      </c>
      <c r="D118" s="3">
        <v>2</v>
      </c>
      <c r="E118" s="3" t="s">
        <v>85</v>
      </c>
      <c r="F118" s="3" t="s">
        <v>20</v>
      </c>
      <c r="G118" s="3" t="s">
        <v>9</v>
      </c>
      <c r="I118" s="3">
        <v>117</v>
      </c>
      <c r="J118" s="3">
        <v>230</v>
      </c>
      <c r="K118" s="3">
        <v>71277</v>
      </c>
      <c r="L118" s="3">
        <v>255</v>
      </c>
      <c r="M118" s="3">
        <v>0</v>
      </c>
      <c r="N118" s="3">
        <v>255</v>
      </c>
      <c r="O118" s="3">
        <v>255</v>
      </c>
      <c r="P118" s="3">
        <v>4.9379999999999997</v>
      </c>
      <c r="Q118" s="3">
        <v>1</v>
      </c>
      <c r="R118" s="3">
        <v>255</v>
      </c>
      <c r="U118" s="3" t="s">
        <v>250</v>
      </c>
    </row>
    <row r="119" spans="1:21" hidden="1" x14ac:dyDescent="0.25">
      <c r="A119">
        <v>118</v>
      </c>
      <c r="B119" t="s">
        <v>131</v>
      </c>
      <c r="C119">
        <v>231</v>
      </c>
      <c r="D119">
        <v>1</v>
      </c>
      <c r="E119" t="s">
        <v>85</v>
      </c>
      <c r="F119" t="s">
        <v>20</v>
      </c>
      <c r="G119" t="s">
        <v>9</v>
      </c>
      <c r="H119" s="7" t="s">
        <v>159</v>
      </c>
      <c r="I119">
        <v>118</v>
      </c>
      <c r="J119">
        <v>231</v>
      </c>
      <c r="K119">
        <v>123845</v>
      </c>
      <c r="L119">
        <v>255</v>
      </c>
      <c r="M119">
        <v>0</v>
      </c>
      <c r="N119">
        <v>255</v>
      </c>
      <c r="O119">
        <v>255</v>
      </c>
      <c r="P119">
        <v>8.5790000000000006</v>
      </c>
      <c r="Q119">
        <v>1</v>
      </c>
      <c r="R119">
        <v>255</v>
      </c>
      <c r="S119">
        <f>AVERAGE(K119:K123)</f>
        <v>159451.6</v>
      </c>
      <c r="T119">
        <f>AVERAGE(P119:P123)</f>
        <v>11.046199999999999</v>
      </c>
    </row>
    <row r="120" spans="1:21" s="3" customFormat="1" hidden="1" x14ac:dyDescent="0.25">
      <c r="A120" s="3">
        <v>119</v>
      </c>
      <c r="B120" s="3" t="s">
        <v>132</v>
      </c>
      <c r="C120" s="3">
        <v>231</v>
      </c>
      <c r="D120" s="3">
        <v>1</v>
      </c>
      <c r="E120" s="3" t="s">
        <v>85</v>
      </c>
      <c r="F120" s="3" t="s">
        <v>20</v>
      </c>
      <c r="G120" s="3" t="s">
        <v>9</v>
      </c>
      <c r="H120" s="3" t="s">
        <v>159</v>
      </c>
      <c r="I120" s="3">
        <v>119</v>
      </c>
      <c r="J120" s="3">
        <v>231</v>
      </c>
      <c r="K120" s="3">
        <v>265949</v>
      </c>
      <c r="L120" s="3">
        <v>255</v>
      </c>
      <c r="M120" s="3">
        <v>0</v>
      </c>
      <c r="N120" s="3">
        <v>255</v>
      </c>
      <c r="O120" s="3">
        <v>255</v>
      </c>
      <c r="P120" s="3">
        <v>18.423999999999999</v>
      </c>
      <c r="Q120" s="3">
        <v>1</v>
      </c>
      <c r="R120" s="3">
        <v>255</v>
      </c>
      <c r="U120" s="3" t="s">
        <v>249</v>
      </c>
    </row>
    <row r="121" spans="1:21" hidden="1" x14ac:dyDescent="0.25">
      <c r="A121">
        <v>120</v>
      </c>
      <c r="B121" t="s">
        <v>133</v>
      </c>
      <c r="C121">
        <v>231</v>
      </c>
      <c r="D121">
        <v>2</v>
      </c>
      <c r="E121" t="s">
        <v>85</v>
      </c>
      <c r="F121" t="s">
        <v>20</v>
      </c>
      <c r="G121" t="s">
        <v>9</v>
      </c>
      <c r="H121" s="7" t="s">
        <v>159</v>
      </c>
      <c r="I121">
        <v>120</v>
      </c>
      <c r="J121">
        <v>231</v>
      </c>
      <c r="K121">
        <v>186785</v>
      </c>
      <c r="L121">
        <v>255</v>
      </c>
      <c r="M121">
        <v>0</v>
      </c>
      <c r="N121">
        <v>255</v>
      </c>
      <c r="O121">
        <v>255</v>
      </c>
      <c r="P121">
        <v>12.94</v>
      </c>
      <c r="Q121">
        <v>1</v>
      </c>
      <c r="R121">
        <v>255</v>
      </c>
    </row>
    <row r="122" spans="1:21" hidden="1" x14ac:dyDescent="0.25">
      <c r="A122">
        <v>121</v>
      </c>
      <c r="B122" t="s">
        <v>134</v>
      </c>
      <c r="C122">
        <v>231</v>
      </c>
      <c r="D122">
        <v>3</v>
      </c>
      <c r="E122" t="s">
        <v>85</v>
      </c>
      <c r="F122" t="s">
        <v>20</v>
      </c>
      <c r="G122" t="s">
        <v>9</v>
      </c>
      <c r="H122" s="7" t="s">
        <v>159</v>
      </c>
      <c r="I122">
        <v>121</v>
      </c>
      <c r="J122">
        <v>231</v>
      </c>
      <c r="K122">
        <v>111002</v>
      </c>
      <c r="L122">
        <v>255</v>
      </c>
      <c r="M122">
        <v>0</v>
      </c>
      <c r="N122">
        <v>255</v>
      </c>
      <c r="O122">
        <v>255</v>
      </c>
      <c r="P122">
        <v>7.69</v>
      </c>
      <c r="Q122">
        <v>1</v>
      </c>
      <c r="R122">
        <v>255</v>
      </c>
    </row>
    <row r="123" spans="1:21" hidden="1" x14ac:dyDescent="0.25">
      <c r="A123">
        <v>122</v>
      </c>
      <c r="B123" t="s">
        <v>135</v>
      </c>
      <c r="C123">
        <v>231</v>
      </c>
      <c r="D123">
        <v>4</v>
      </c>
      <c r="E123" t="s">
        <v>85</v>
      </c>
      <c r="F123" t="s">
        <v>20</v>
      </c>
      <c r="G123" t="s">
        <v>9</v>
      </c>
      <c r="H123" s="7" t="s">
        <v>159</v>
      </c>
      <c r="I123">
        <v>122</v>
      </c>
      <c r="J123">
        <v>231</v>
      </c>
      <c r="K123">
        <v>109677</v>
      </c>
      <c r="L123">
        <v>255</v>
      </c>
      <c r="M123">
        <v>0</v>
      </c>
      <c r="N123">
        <v>255</v>
      </c>
      <c r="O123">
        <v>255</v>
      </c>
      <c r="P123">
        <v>7.5979999999999999</v>
      </c>
      <c r="Q123">
        <v>1</v>
      </c>
      <c r="R123">
        <v>255</v>
      </c>
    </row>
    <row r="124" spans="1:21" x14ac:dyDescent="0.25">
      <c r="A124">
        <v>123</v>
      </c>
      <c r="B124" t="s">
        <v>136</v>
      </c>
      <c r="C124">
        <v>237</v>
      </c>
      <c r="D124">
        <v>1</v>
      </c>
      <c r="E124" t="s">
        <v>85</v>
      </c>
      <c r="F124" t="s">
        <v>8</v>
      </c>
      <c r="G124" t="s">
        <v>9</v>
      </c>
      <c r="H124" s="7" t="s">
        <v>159</v>
      </c>
      <c r="I124">
        <v>123</v>
      </c>
      <c r="J124">
        <v>237</v>
      </c>
      <c r="K124">
        <v>74330</v>
      </c>
      <c r="L124">
        <v>255</v>
      </c>
      <c r="M124">
        <v>0</v>
      </c>
      <c r="N124">
        <v>255</v>
      </c>
      <c r="O124">
        <v>255</v>
      </c>
      <c r="P124">
        <v>5.149</v>
      </c>
      <c r="Q124">
        <v>1</v>
      </c>
      <c r="R124">
        <v>255</v>
      </c>
      <c r="S124">
        <f>AVERAGE(K124:K126)</f>
        <v>68406.666666666672</v>
      </c>
      <c r="T124">
        <f>AVERAGE(P124:P126)</f>
        <v>4.738666666666667</v>
      </c>
    </row>
    <row r="125" spans="1:21" x14ac:dyDescent="0.25">
      <c r="A125">
        <v>124</v>
      </c>
      <c r="B125" t="s">
        <v>137</v>
      </c>
      <c r="C125">
        <v>237</v>
      </c>
      <c r="D125">
        <v>2</v>
      </c>
      <c r="E125" t="s">
        <v>85</v>
      </c>
      <c r="F125" t="s">
        <v>8</v>
      </c>
      <c r="G125" t="s">
        <v>9</v>
      </c>
      <c r="H125" s="7" t="s">
        <v>159</v>
      </c>
      <c r="I125">
        <v>124</v>
      </c>
      <c r="J125">
        <v>237</v>
      </c>
      <c r="K125">
        <v>57820</v>
      </c>
      <c r="L125">
        <v>255</v>
      </c>
      <c r="M125">
        <v>0</v>
      </c>
      <c r="N125">
        <v>255</v>
      </c>
      <c r="O125">
        <v>255</v>
      </c>
      <c r="P125">
        <v>4.0049999999999999</v>
      </c>
      <c r="Q125">
        <v>1</v>
      </c>
      <c r="R125">
        <v>255</v>
      </c>
    </row>
    <row r="126" spans="1:21" x14ac:dyDescent="0.25">
      <c r="A126">
        <v>125</v>
      </c>
      <c r="B126" t="s">
        <v>138</v>
      </c>
      <c r="C126">
        <v>237</v>
      </c>
      <c r="D126">
        <v>3</v>
      </c>
      <c r="E126" t="s">
        <v>85</v>
      </c>
      <c r="F126" t="s">
        <v>8</v>
      </c>
      <c r="G126" t="s">
        <v>9</v>
      </c>
      <c r="H126" s="7" t="s">
        <v>159</v>
      </c>
      <c r="I126">
        <v>125</v>
      </c>
      <c r="J126">
        <v>237</v>
      </c>
      <c r="K126">
        <v>73070</v>
      </c>
      <c r="L126">
        <v>255</v>
      </c>
      <c r="M126">
        <v>0</v>
      </c>
      <c r="N126">
        <v>255</v>
      </c>
      <c r="O126">
        <v>255</v>
      </c>
      <c r="P126">
        <v>5.0620000000000003</v>
      </c>
      <c r="Q126">
        <v>1</v>
      </c>
      <c r="R126">
        <v>255</v>
      </c>
    </row>
    <row r="127" spans="1:21" hidden="1" x14ac:dyDescent="0.25">
      <c r="A127">
        <v>126</v>
      </c>
      <c r="B127" t="s">
        <v>139</v>
      </c>
      <c r="C127">
        <v>238</v>
      </c>
      <c r="D127">
        <v>1</v>
      </c>
      <c r="E127" t="s">
        <v>85</v>
      </c>
      <c r="F127" t="s">
        <v>16</v>
      </c>
      <c r="G127" t="s">
        <v>9</v>
      </c>
      <c r="H127" s="7" t="s">
        <v>159</v>
      </c>
      <c r="I127">
        <v>126</v>
      </c>
      <c r="J127">
        <v>238</v>
      </c>
      <c r="K127">
        <v>54806</v>
      </c>
      <c r="L127">
        <v>255</v>
      </c>
      <c r="M127">
        <v>0</v>
      </c>
      <c r="N127">
        <v>255</v>
      </c>
      <c r="O127">
        <v>255</v>
      </c>
      <c r="P127">
        <v>3.7970000000000002</v>
      </c>
      <c r="Q127">
        <v>1</v>
      </c>
      <c r="R127">
        <v>255</v>
      </c>
      <c r="S127">
        <f>AVERAGE(K127:K129)</f>
        <v>79301.333333333328</v>
      </c>
      <c r="T127">
        <f>AVERAGE(P127:P129)</f>
        <v>5.4936666666666669</v>
      </c>
    </row>
    <row r="128" spans="1:21" hidden="1" x14ac:dyDescent="0.25">
      <c r="A128">
        <v>127</v>
      </c>
      <c r="B128" t="s">
        <v>140</v>
      </c>
      <c r="C128">
        <v>238</v>
      </c>
      <c r="D128">
        <v>2</v>
      </c>
      <c r="E128" t="s">
        <v>85</v>
      </c>
      <c r="F128" t="s">
        <v>16</v>
      </c>
      <c r="G128" t="s">
        <v>9</v>
      </c>
      <c r="H128" s="7" t="s">
        <v>159</v>
      </c>
      <c r="I128">
        <v>127</v>
      </c>
      <c r="J128">
        <v>238</v>
      </c>
      <c r="K128">
        <v>123074</v>
      </c>
      <c r="L128">
        <v>255</v>
      </c>
      <c r="M128">
        <v>0</v>
      </c>
      <c r="N128">
        <v>255</v>
      </c>
      <c r="O128">
        <v>255</v>
      </c>
      <c r="P128">
        <v>8.5259999999999998</v>
      </c>
      <c r="Q128">
        <v>1</v>
      </c>
      <c r="R128">
        <v>255</v>
      </c>
    </row>
    <row r="129" spans="1:20" hidden="1" x14ac:dyDescent="0.25">
      <c r="A129">
        <v>128</v>
      </c>
      <c r="B129" t="s">
        <v>141</v>
      </c>
      <c r="C129">
        <v>238</v>
      </c>
      <c r="D129">
        <v>3</v>
      </c>
      <c r="E129" t="s">
        <v>85</v>
      </c>
      <c r="F129" t="s">
        <v>16</v>
      </c>
      <c r="G129" t="s">
        <v>9</v>
      </c>
      <c r="H129" s="7" t="s">
        <v>159</v>
      </c>
      <c r="I129">
        <v>128</v>
      </c>
      <c r="J129">
        <v>238</v>
      </c>
      <c r="K129">
        <v>60024</v>
      </c>
      <c r="L129">
        <v>255</v>
      </c>
      <c r="M129">
        <v>0</v>
      </c>
      <c r="N129">
        <v>255</v>
      </c>
      <c r="O129">
        <v>255</v>
      </c>
      <c r="P129">
        <v>4.1580000000000004</v>
      </c>
      <c r="Q129">
        <v>1</v>
      </c>
      <c r="R129">
        <v>255</v>
      </c>
    </row>
    <row r="130" spans="1:20" x14ac:dyDescent="0.25">
      <c r="A130" s="3">
        <v>129</v>
      </c>
      <c r="B130" s="3" t="s">
        <v>142</v>
      </c>
      <c r="C130" s="3">
        <v>275</v>
      </c>
      <c r="D130" s="3">
        <v>1</v>
      </c>
      <c r="E130" s="3" t="s">
        <v>85</v>
      </c>
      <c r="F130" s="3" t="s">
        <v>8</v>
      </c>
      <c r="G130" s="3" t="s">
        <v>9</v>
      </c>
      <c r="H130" s="3"/>
      <c r="I130" s="3">
        <v>129</v>
      </c>
      <c r="J130" s="3">
        <v>275</v>
      </c>
      <c r="K130" s="3">
        <v>35477</v>
      </c>
      <c r="L130" s="3">
        <v>255</v>
      </c>
      <c r="M130" s="3">
        <v>0</v>
      </c>
      <c r="N130" s="3">
        <v>255</v>
      </c>
      <c r="O130" s="3">
        <v>255</v>
      </c>
      <c r="P130" s="3">
        <v>2.4580000000000002</v>
      </c>
      <c r="Q130" s="3">
        <v>1</v>
      </c>
      <c r="R130" s="3">
        <v>255</v>
      </c>
    </row>
    <row r="131" spans="1:20" x14ac:dyDescent="0.25">
      <c r="A131">
        <v>130</v>
      </c>
      <c r="B131" t="s">
        <v>143</v>
      </c>
      <c r="C131">
        <v>276</v>
      </c>
      <c r="D131">
        <v>1</v>
      </c>
      <c r="E131" t="s">
        <v>85</v>
      </c>
      <c r="F131" t="s">
        <v>8</v>
      </c>
      <c r="G131" t="s">
        <v>9</v>
      </c>
      <c r="H131" s="7" t="s">
        <v>159</v>
      </c>
      <c r="I131">
        <v>130</v>
      </c>
      <c r="J131">
        <v>276</v>
      </c>
      <c r="K131">
        <v>65578</v>
      </c>
      <c r="L131">
        <v>255</v>
      </c>
      <c r="M131">
        <v>0</v>
      </c>
      <c r="N131">
        <v>255</v>
      </c>
      <c r="O131">
        <v>255</v>
      </c>
      <c r="P131">
        <v>4.5430000000000001</v>
      </c>
      <c r="Q131">
        <v>1</v>
      </c>
      <c r="R131">
        <v>255</v>
      </c>
      <c r="S131">
        <f>AVERAGE(K131:K134)</f>
        <v>103607.5</v>
      </c>
      <c r="T131">
        <f>AVERAGE(P131:P134)</f>
        <v>7.1775000000000002</v>
      </c>
    </row>
    <row r="132" spans="1:20" x14ac:dyDescent="0.25">
      <c r="A132">
        <v>131</v>
      </c>
      <c r="B132" t="s">
        <v>144</v>
      </c>
      <c r="C132">
        <v>276</v>
      </c>
      <c r="D132">
        <v>2</v>
      </c>
      <c r="E132" t="s">
        <v>85</v>
      </c>
      <c r="F132" t="s">
        <v>8</v>
      </c>
      <c r="G132" t="s">
        <v>9</v>
      </c>
      <c r="H132" s="7" t="s">
        <v>159</v>
      </c>
      <c r="I132">
        <v>131</v>
      </c>
      <c r="J132">
        <v>276</v>
      </c>
      <c r="K132">
        <v>64981</v>
      </c>
      <c r="L132">
        <v>255</v>
      </c>
      <c r="M132">
        <v>0</v>
      </c>
      <c r="N132">
        <v>255</v>
      </c>
      <c r="O132">
        <v>255</v>
      </c>
      <c r="P132">
        <v>4.5019999999999998</v>
      </c>
      <c r="Q132">
        <v>1</v>
      </c>
      <c r="R132">
        <v>255</v>
      </c>
    </row>
    <row r="133" spans="1:20" x14ac:dyDescent="0.25">
      <c r="A133">
        <v>132</v>
      </c>
      <c r="B133" t="s">
        <v>145</v>
      </c>
      <c r="C133">
        <v>276</v>
      </c>
      <c r="D133">
        <v>3</v>
      </c>
      <c r="E133" t="s">
        <v>85</v>
      </c>
      <c r="F133" t="s">
        <v>8</v>
      </c>
      <c r="G133" t="s">
        <v>9</v>
      </c>
      <c r="H133" s="7" t="s">
        <v>159</v>
      </c>
      <c r="I133">
        <v>132</v>
      </c>
      <c r="J133">
        <v>276</v>
      </c>
      <c r="K133">
        <v>57830</v>
      </c>
      <c r="L133">
        <v>255</v>
      </c>
      <c r="M133">
        <v>0</v>
      </c>
      <c r="N133">
        <v>255</v>
      </c>
      <c r="O133">
        <v>255</v>
      </c>
      <c r="P133">
        <v>4.0060000000000002</v>
      </c>
      <c r="Q133">
        <v>1</v>
      </c>
      <c r="R133">
        <v>255</v>
      </c>
    </row>
    <row r="134" spans="1:20" x14ac:dyDescent="0.25">
      <c r="A134">
        <v>133</v>
      </c>
      <c r="B134" t="s">
        <v>146</v>
      </c>
      <c r="C134">
        <v>276</v>
      </c>
      <c r="D134">
        <v>4</v>
      </c>
      <c r="E134" t="s">
        <v>85</v>
      </c>
      <c r="F134" t="s">
        <v>8</v>
      </c>
      <c r="G134" t="s">
        <v>9</v>
      </c>
      <c r="H134" s="7" t="s">
        <v>159</v>
      </c>
      <c r="I134">
        <v>133</v>
      </c>
      <c r="J134">
        <v>276</v>
      </c>
      <c r="K134">
        <v>226041</v>
      </c>
      <c r="L134">
        <v>255</v>
      </c>
      <c r="M134">
        <v>0</v>
      </c>
      <c r="N134">
        <v>255</v>
      </c>
      <c r="O134">
        <v>255</v>
      </c>
      <c r="P134">
        <v>15.659000000000001</v>
      </c>
      <c r="Q134">
        <v>1</v>
      </c>
      <c r="R134">
        <v>255</v>
      </c>
    </row>
    <row r="135" spans="1:20" hidden="1" x14ac:dyDescent="0.25">
      <c r="A135">
        <v>134</v>
      </c>
      <c r="B135" t="s">
        <v>147</v>
      </c>
      <c r="C135">
        <v>295</v>
      </c>
      <c r="D135">
        <v>1</v>
      </c>
      <c r="E135" t="s">
        <v>85</v>
      </c>
      <c r="F135" t="s">
        <v>16</v>
      </c>
      <c r="G135" t="s">
        <v>9</v>
      </c>
      <c r="H135" s="7" t="s">
        <v>159</v>
      </c>
      <c r="I135">
        <v>134</v>
      </c>
      <c r="J135">
        <v>295</v>
      </c>
      <c r="K135">
        <v>69869</v>
      </c>
      <c r="L135">
        <v>255</v>
      </c>
      <c r="M135">
        <v>0</v>
      </c>
      <c r="N135">
        <v>255</v>
      </c>
      <c r="O135">
        <v>255</v>
      </c>
      <c r="P135">
        <v>4.84</v>
      </c>
      <c r="Q135">
        <v>1</v>
      </c>
      <c r="R135">
        <v>255</v>
      </c>
      <c r="S135">
        <f>AVERAGE(K135:K136)</f>
        <v>71376</v>
      </c>
      <c r="T135">
        <f>AVERAGE(P135:P136)</f>
        <v>4.9444999999999997</v>
      </c>
    </row>
    <row r="136" spans="1:20" hidden="1" x14ac:dyDescent="0.25">
      <c r="A136">
        <v>135</v>
      </c>
      <c r="B136" t="s">
        <v>148</v>
      </c>
      <c r="C136">
        <v>295</v>
      </c>
      <c r="D136">
        <v>2</v>
      </c>
      <c r="E136" t="s">
        <v>85</v>
      </c>
      <c r="F136" t="s">
        <v>16</v>
      </c>
      <c r="G136" t="s">
        <v>9</v>
      </c>
      <c r="H136" s="7" t="s">
        <v>159</v>
      </c>
      <c r="I136">
        <v>135</v>
      </c>
      <c r="J136">
        <v>295</v>
      </c>
      <c r="K136">
        <v>72883</v>
      </c>
      <c r="L136">
        <v>255</v>
      </c>
      <c r="M136">
        <v>0</v>
      </c>
      <c r="N136">
        <v>255</v>
      </c>
      <c r="O136">
        <v>255</v>
      </c>
      <c r="P136">
        <v>5.0490000000000004</v>
      </c>
      <c r="Q136">
        <v>1</v>
      </c>
      <c r="R136">
        <v>255</v>
      </c>
    </row>
    <row r="137" spans="1:20" x14ac:dyDescent="0.25">
      <c r="A137">
        <v>136</v>
      </c>
      <c r="B137" t="s">
        <v>149</v>
      </c>
      <c r="C137">
        <v>296</v>
      </c>
      <c r="D137">
        <v>1</v>
      </c>
      <c r="E137" t="s">
        <v>85</v>
      </c>
      <c r="F137" t="s">
        <v>8</v>
      </c>
      <c r="G137" t="s">
        <v>9</v>
      </c>
      <c r="H137" s="7" t="s">
        <v>159</v>
      </c>
      <c r="I137">
        <v>136</v>
      </c>
      <c r="J137">
        <v>296</v>
      </c>
      <c r="K137">
        <v>30757</v>
      </c>
      <c r="L137">
        <v>255</v>
      </c>
      <c r="M137">
        <v>0</v>
      </c>
      <c r="N137">
        <v>255</v>
      </c>
      <c r="O137">
        <v>255</v>
      </c>
      <c r="P137">
        <v>2.1309999999999998</v>
      </c>
      <c r="Q137">
        <v>1</v>
      </c>
      <c r="R137">
        <v>255</v>
      </c>
      <c r="S137">
        <f>AVERAGE(K137:K139)</f>
        <v>75839</v>
      </c>
      <c r="T137">
        <f>AVERAGE(P137:P139)</f>
        <v>5.2540000000000004</v>
      </c>
    </row>
    <row r="138" spans="1:20" x14ac:dyDescent="0.25">
      <c r="A138">
        <v>137</v>
      </c>
      <c r="B138" t="s">
        <v>150</v>
      </c>
      <c r="C138">
        <v>296</v>
      </c>
      <c r="D138">
        <v>2</v>
      </c>
      <c r="E138" t="s">
        <v>85</v>
      </c>
      <c r="F138" t="s">
        <v>8</v>
      </c>
      <c r="G138" t="s">
        <v>9</v>
      </c>
      <c r="H138" s="7" t="s">
        <v>159</v>
      </c>
      <c r="I138">
        <v>137</v>
      </c>
      <c r="J138">
        <v>296</v>
      </c>
      <c r="K138">
        <v>78108</v>
      </c>
      <c r="L138">
        <v>255</v>
      </c>
      <c r="M138">
        <v>0</v>
      </c>
      <c r="N138">
        <v>255</v>
      </c>
      <c r="O138">
        <v>255</v>
      </c>
      <c r="P138">
        <v>5.4109999999999996</v>
      </c>
      <c r="Q138">
        <v>1</v>
      </c>
      <c r="R138">
        <v>255</v>
      </c>
    </row>
    <row r="139" spans="1:20" x14ac:dyDescent="0.25">
      <c r="A139">
        <v>138</v>
      </c>
      <c r="B139" t="s">
        <v>151</v>
      </c>
      <c r="C139">
        <v>296</v>
      </c>
      <c r="D139">
        <v>3</v>
      </c>
      <c r="E139" t="s">
        <v>85</v>
      </c>
      <c r="F139" t="s">
        <v>8</v>
      </c>
      <c r="G139" t="s">
        <v>9</v>
      </c>
      <c r="H139" s="7" t="s">
        <v>159</v>
      </c>
      <c r="I139">
        <v>138</v>
      </c>
      <c r="J139">
        <v>296</v>
      </c>
      <c r="K139">
        <v>118652</v>
      </c>
      <c r="L139">
        <v>255</v>
      </c>
      <c r="M139">
        <v>0</v>
      </c>
      <c r="N139">
        <v>255</v>
      </c>
      <c r="O139">
        <v>255</v>
      </c>
      <c r="P139">
        <v>8.2200000000000006</v>
      </c>
      <c r="Q139">
        <v>1</v>
      </c>
      <c r="R139">
        <v>255</v>
      </c>
    </row>
  </sheetData>
  <autoFilter ref="A1:R139">
    <filterColumn colId="5">
      <filters blank="1">
        <filter val="Homozygous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39"/>
  <sheetViews>
    <sheetView topLeftCell="A34" workbookViewId="0">
      <selection activeCell="Q105" sqref="Q105:R105"/>
    </sheetView>
  </sheetViews>
  <sheetFormatPr defaultRowHeight="15" x14ac:dyDescent="0.25"/>
  <cols>
    <col min="3" max="3" width="4.7109375" customWidth="1"/>
    <col min="4" max="4" width="9.7109375" bestFit="1" customWidth="1"/>
    <col min="5" max="5" width="14.7109375" customWidth="1"/>
    <col min="15" max="15" width="4.7109375" customWidth="1"/>
    <col min="18" max="18" width="25.42578125" customWidth="1"/>
  </cols>
  <sheetData>
    <row r="1" spans="1:18" x14ac:dyDescent="0.25">
      <c r="A1" s="1"/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2" t="s">
        <v>161</v>
      </c>
      <c r="I1" s="32" t="s">
        <v>163</v>
      </c>
      <c r="J1" s="32" t="s">
        <v>160</v>
      </c>
      <c r="K1" s="32" t="s">
        <v>164</v>
      </c>
      <c r="L1" s="32" t="s">
        <v>155</v>
      </c>
      <c r="M1" s="32" t="s">
        <v>156</v>
      </c>
      <c r="N1" s="32" t="s">
        <v>165</v>
      </c>
      <c r="O1" s="32" t="s">
        <v>166</v>
      </c>
      <c r="P1" s="32" t="s">
        <v>167</v>
      </c>
      <c r="Q1" s="32" t="s">
        <v>232</v>
      </c>
      <c r="R1" s="32" t="s">
        <v>233</v>
      </c>
    </row>
    <row r="2" spans="1:18" hidden="1" x14ac:dyDescent="0.25">
      <c r="A2">
        <v>4</v>
      </c>
      <c r="B2">
        <v>26</v>
      </c>
      <c r="C2">
        <v>1</v>
      </c>
      <c r="D2" s="2">
        <v>45483</v>
      </c>
      <c r="E2" t="s">
        <v>8</v>
      </c>
      <c r="F2" t="s">
        <v>13</v>
      </c>
      <c r="G2" s="7" t="s">
        <v>158</v>
      </c>
      <c r="H2">
        <v>4</v>
      </c>
      <c r="I2">
        <v>49268</v>
      </c>
      <c r="J2">
        <v>255</v>
      </c>
      <c r="K2">
        <v>0</v>
      </c>
      <c r="L2">
        <v>255</v>
      </c>
      <c r="M2">
        <v>255</v>
      </c>
      <c r="N2">
        <v>3.4129999999999998</v>
      </c>
      <c r="O2">
        <v>1</v>
      </c>
      <c r="P2">
        <v>255</v>
      </c>
      <c r="Q2">
        <f>AVERAGE(I2,I3)</f>
        <v>70737.5</v>
      </c>
      <c r="R2">
        <f>AVERAGE(N2,N3)</f>
        <v>4.9005000000000001</v>
      </c>
    </row>
    <row r="3" spans="1:18" hidden="1" x14ac:dyDescent="0.25">
      <c r="A3">
        <v>5</v>
      </c>
      <c r="B3">
        <v>26</v>
      </c>
      <c r="C3">
        <v>2</v>
      </c>
      <c r="D3" s="2">
        <v>45483</v>
      </c>
      <c r="E3" t="s">
        <v>8</v>
      </c>
      <c r="F3" t="s">
        <v>13</v>
      </c>
      <c r="G3" s="7" t="s">
        <v>158</v>
      </c>
      <c r="H3">
        <v>5</v>
      </c>
      <c r="I3">
        <v>92207</v>
      </c>
      <c r="J3">
        <v>255</v>
      </c>
      <c r="K3">
        <v>0</v>
      </c>
      <c r="L3">
        <v>255</v>
      </c>
      <c r="M3">
        <v>255</v>
      </c>
      <c r="N3">
        <v>6.3879999999999999</v>
      </c>
      <c r="O3">
        <v>1</v>
      </c>
      <c r="P3">
        <v>255</v>
      </c>
    </row>
    <row r="4" spans="1:18" hidden="1" x14ac:dyDescent="0.25">
      <c r="A4">
        <v>6</v>
      </c>
      <c r="B4">
        <v>36</v>
      </c>
      <c r="C4">
        <v>1</v>
      </c>
      <c r="D4" s="2">
        <v>45483</v>
      </c>
      <c r="E4" t="s">
        <v>16</v>
      </c>
      <c r="F4" t="s">
        <v>13</v>
      </c>
      <c r="G4" t="s">
        <v>158</v>
      </c>
      <c r="H4">
        <v>6</v>
      </c>
      <c r="I4">
        <v>12052</v>
      </c>
      <c r="J4">
        <v>255</v>
      </c>
      <c r="K4">
        <v>0</v>
      </c>
      <c r="L4">
        <v>255</v>
      </c>
      <c r="M4">
        <v>255</v>
      </c>
      <c r="N4">
        <v>0.83499999999999996</v>
      </c>
      <c r="O4">
        <v>1</v>
      </c>
      <c r="P4">
        <v>255</v>
      </c>
      <c r="Q4">
        <f>AVERAGE(I4:I5)</f>
        <v>9906</v>
      </c>
      <c r="R4">
        <f>AVERAGE(N4:N5)</f>
        <v>0.6865</v>
      </c>
    </row>
    <row r="5" spans="1:18" hidden="1" x14ac:dyDescent="0.25">
      <c r="A5">
        <v>7</v>
      </c>
      <c r="B5">
        <v>36</v>
      </c>
      <c r="C5">
        <v>2</v>
      </c>
      <c r="D5" s="2">
        <v>45483</v>
      </c>
      <c r="E5" t="s">
        <v>16</v>
      </c>
      <c r="F5" t="s">
        <v>13</v>
      </c>
      <c r="G5" s="7" t="s">
        <v>158</v>
      </c>
      <c r="H5">
        <v>7</v>
      </c>
      <c r="I5">
        <v>7760</v>
      </c>
      <c r="J5">
        <v>255</v>
      </c>
      <c r="K5">
        <v>0</v>
      </c>
      <c r="L5">
        <v>255</v>
      </c>
      <c r="M5">
        <v>255</v>
      </c>
      <c r="N5">
        <v>0.53800000000000003</v>
      </c>
      <c r="O5">
        <v>1</v>
      </c>
      <c r="P5">
        <v>255</v>
      </c>
    </row>
    <row r="6" spans="1:18" hidden="1" x14ac:dyDescent="0.25">
      <c r="A6">
        <v>72</v>
      </c>
      <c r="B6">
        <v>40</v>
      </c>
      <c r="C6">
        <v>1</v>
      </c>
      <c r="D6" t="s">
        <v>85</v>
      </c>
      <c r="E6" t="s">
        <v>8</v>
      </c>
      <c r="F6" t="s">
        <v>9</v>
      </c>
      <c r="G6" s="7" t="s">
        <v>158</v>
      </c>
      <c r="H6">
        <v>72</v>
      </c>
      <c r="I6">
        <v>14830</v>
      </c>
      <c r="J6">
        <v>255</v>
      </c>
      <c r="K6">
        <v>0</v>
      </c>
      <c r="L6">
        <v>255</v>
      </c>
      <c r="M6">
        <v>255</v>
      </c>
      <c r="N6">
        <v>1.0269999999999999</v>
      </c>
      <c r="O6">
        <v>1</v>
      </c>
      <c r="P6">
        <v>255</v>
      </c>
      <c r="Q6">
        <f>AVERAGE(I6:I10)</f>
        <v>20747.8</v>
      </c>
      <c r="R6">
        <f>AVERAGE(N6:N10)</f>
        <v>1.4372000000000003</v>
      </c>
    </row>
    <row r="7" spans="1:18" hidden="1" x14ac:dyDescent="0.25">
      <c r="A7">
        <v>73</v>
      </c>
      <c r="B7">
        <v>40</v>
      </c>
      <c r="C7">
        <v>2</v>
      </c>
      <c r="D7" t="s">
        <v>85</v>
      </c>
      <c r="E7" t="s">
        <v>8</v>
      </c>
      <c r="F7" t="s">
        <v>9</v>
      </c>
      <c r="G7" s="7" t="s">
        <v>158</v>
      </c>
      <c r="H7">
        <v>73</v>
      </c>
      <c r="I7">
        <v>21000</v>
      </c>
      <c r="J7">
        <v>255</v>
      </c>
      <c r="K7">
        <v>0</v>
      </c>
      <c r="L7">
        <v>255</v>
      </c>
      <c r="M7">
        <v>255</v>
      </c>
      <c r="N7">
        <v>1.4550000000000001</v>
      </c>
      <c r="O7">
        <v>1</v>
      </c>
      <c r="P7">
        <v>255</v>
      </c>
    </row>
    <row r="8" spans="1:18" hidden="1" x14ac:dyDescent="0.25">
      <c r="A8">
        <v>74</v>
      </c>
      <c r="B8">
        <v>40</v>
      </c>
      <c r="C8">
        <v>3</v>
      </c>
      <c r="D8" t="s">
        <v>85</v>
      </c>
      <c r="E8" t="s">
        <v>8</v>
      </c>
      <c r="F8" t="s">
        <v>9</v>
      </c>
      <c r="G8" s="7" t="s">
        <v>158</v>
      </c>
      <c r="H8">
        <v>74</v>
      </c>
      <c r="I8">
        <v>24215</v>
      </c>
      <c r="J8">
        <v>255</v>
      </c>
      <c r="K8">
        <v>0</v>
      </c>
      <c r="L8">
        <v>255</v>
      </c>
      <c r="M8">
        <v>255</v>
      </c>
      <c r="N8">
        <v>1.677</v>
      </c>
      <c r="O8">
        <v>1</v>
      </c>
      <c r="P8">
        <v>255</v>
      </c>
    </row>
    <row r="9" spans="1:18" hidden="1" x14ac:dyDescent="0.25">
      <c r="A9">
        <v>75</v>
      </c>
      <c r="B9">
        <v>40</v>
      </c>
      <c r="C9">
        <v>4</v>
      </c>
      <c r="D9" t="s">
        <v>85</v>
      </c>
      <c r="E9" t="s">
        <v>8</v>
      </c>
      <c r="F9" t="s">
        <v>9</v>
      </c>
      <c r="G9" s="7" t="s">
        <v>158</v>
      </c>
      <c r="H9">
        <v>75</v>
      </c>
      <c r="I9">
        <v>13212</v>
      </c>
      <c r="J9">
        <v>255</v>
      </c>
      <c r="K9">
        <v>0</v>
      </c>
      <c r="L9">
        <v>255</v>
      </c>
      <c r="M9">
        <v>255</v>
      </c>
      <c r="N9">
        <v>0.91500000000000004</v>
      </c>
      <c r="O9">
        <v>1</v>
      </c>
      <c r="P9">
        <v>255</v>
      </c>
    </row>
    <row r="10" spans="1:18" hidden="1" x14ac:dyDescent="0.25">
      <c r="A10">
        <v>76</v>
      </c>
      <c r="B10">
        <v>40</v>
      </c>
      <c r="C10">
        <v>5</v>
      </c>
      <c r="D10" t="s">
        <v>85</v>
      </c>
      <c r="E10" t="s">
        <v>8</v>
      </c>
      <c r="F10" t="s">
        <v>9</v>
      </c>
      <c r="G10" s="7" t="s">
        <v>158</v>
      </c>
      <c r="H10">
        <v>76</v>
      </c>
      <c r="I10">
        <v>30482</v>
      </c>
      <c r="J10">
        <v>255</v>
      </c>
      <c r="K10">
        <v>0</v>
      </c>
      <c r="L10">
        <v>255</v>
      </c>
      <c r="M10">
        <v>255</v>
      </c>
      <c r="N10">
        <v>2.1120000000000001</v>
      </c>
      <c r="O10">
        <v>1</v>
      </c>
      <c r="P10">
        <v>255</v>
      </c>
    </row>
    <row r="11" spans="1:18" x14ac:dyDescent="0.25">
      <c r="A11">
        <v>29</v>
      </c>
      <c r="B11">
        <v>42</v>
      </c>
      <c r="C11">
        <v>1</v>
      </c>
      <c r="D11" t="s">
        <v>41</v>
      </c>
      <c r="E11" t="s">
        <v>20</v>
      </c>
      <c r="F11" t="s">
        <v>9</v>
      </c>
      <c r="G11" t="s">
        <v>158</v>
      </c>
      <c r="H11">
        <v>29</v>
      </c>
      <c r="I11">
        <v>43777</v>
      </c>
      <c r="J11">
        <v>255</v>
      </c>
      <c r="K11">
        <v>0</v>
      </c>
      <c r="L11">
        <v>255</v>
      </c>
      <c r="M11">
        <v>255</v>
      </c>
      <c r="N11">
        <v>3.0329999999999999</v>
      </c>
      <c r="O11">
        <v>1</v>
      </c>
      <c r="P11">
        <v>255</v>
      </c>
      <c r="Q11">
        <f>AVERAGE(I11:I14)</f>
        <v>37973.5</v>
      </c>
      <c r="R11">
        <f>AVERAGE(N11:N14)</f>
        <v>2.6307500000000004</v>
      </c>
    </row>
    <row r="12" spans="1:18" x14ac:dyDescent="0.25">
      <c r="A12">
        <v>30</v>
      </c>
      <c r="B12">
        <v>42</v>
      </c>
      <c r="C12">
        <v>2</v>
      </c>
      <c r="D12" t="s">
        <v>41</v>
      </c>
      <c r="E12" t="s">
        <v>20</v>
      </c>
      <c r="F12" t="s">
        <v>9</v>
      </c>
      <c r="G12" s="7" t="s">
        <v>158</v>
      </c>
      <c r="H12">
        <v>30</v>
      </c>
      <c r="I12">
        <v>34040</v>
      </c>
      <c r="J12">
        <v>255</v>
      </c>
      <c r="K12">
        <v>0</v>
      </c>
      <c r="L12">
        <v>255</v>
      </c>
      <c r="M12">
        <v>255</v>
      </c>
      <c r="N12">
        <v>2.3580000000000001</v>
      </c>
      <c r="O12">
        <v>1</v>
      </c>
      <c r="P12">
        <v>255</v>
      </c>
    </row>
    <row r="13" spans="1:18" x14ac:dyDescent="0.25">
      <c r="A13">
        <v>31</v>
      </c>
      <c r="B13">
        <v>42</v>
      </c>
      <c r="C13">
        <v>3</v>
      </c>
      <c r="D13" t="s">
        <v>41</v>
      </c>
      <c r="E13" t="s">
        <v>20</v>
      </c>
      <c r="F13" t="s">
        <v>9</v>
      </c>
      <c r="G13" s="7" t="s">
        <v>158</v>
      </c>
      <c r="H13">
        <v>31</v>
      </c>
      <c r="I13">
        <v>56466</v>
      </c>
      <c r="J13">
        <v>255</v>
      </c>
      <c r="K13">
        <v>0</v>
      </c>
      <c r="L13">
        <v>255</v>
      </c>
      <c r="M13">
        <v>255</v>
      </c>
      <c r="N13">
        <v>3.9119999999999999</v>
      </c>
      <c r="O13">
        <v>1</v>
      </c>
      <c r="P13">
        <v>255</v>
      </c>
    </row>
    <row r="14" spans="1:18" x14ac:dyDescent="0.25">
      <c r="A14">
        <v>32</v>
      </c>
      <c r="B14">
        <v>42</v>
      </c>
      <c r="C14">
        <v>4</v>
      </c>
      <c r="D14" t="s">
        <v>41</v>
      </c>
      <c r="E14" t="s">
        <v>20</v>
      </c>
      <c r="F14" t="s">
        <v>9</v>
      </c>
      <c r="G14" s="7" t="s">
        <v>158</v>
      </c>
      <c r="H14">
        <v>32</v>
      </c>
      <c r="I14">
        <v>17611</v>
      </c>
      <c r="J14">
        <v>255</v>
      </c>
      <c r="K14">
        <v>0</v>
      </c>
      <c r="L14">
        <v>255</v>
      </c>
      <c r="M14">
        <v>255</v>
      </c>
      <c r="N14">
        <v>1.22</v>
      </c>
      <c r="O14">
        <v>1</v>
      </c>
      <c r="P14">
        <v>255</v>
      </c>
    </row>
    <row r="15" spans="1:18" hidden="1" x14ac:dyDescent="0.25">
      <c r="A15">
        <v>77</v>
      </c>
      <c r="B15">
        <v>46</v>
      </c>
      <c r="C15">
        <v>1</v>
      </c>
      <c r="D15" t="s">
        <v>85</v>
      </c>
      <c r="E15" t="s">
        <v>16</v>
      </c>
      <c r="F15" t="s">
        <v>9</v>
      </c>
      <c r="G15" s="7" t="s">
        <v>158</v>
      </c>
      <c r="H15">
        <v>77</v>
      </c>
      <c r="I15">
        <v>17501</v>
      </c>
      <c r="J15">
        <v>255</v>
      </c>
      <c r="K15">
        <v>0</v>
      </c>
      <c r="L15">
        <v>255</v>
      </c>
      <c r="M15">
        <v>255</v>
      </c>
      <c r="N15">
        <v>1.212</v>
      </c>
      <c r="O15">
        <v>1</v>
      </c>
      <c r="P15">
        <v>255</v>
      </c>
      <c r="Q15">
        <f>AVERAGE(I15:I18)</f>
        <v>30492.5</v>
      </c>
      <c r="R15">
        <f>AVERAGE(N15:N18)</f>
        <v>2.11225</v>
      </c>
    </row>
    <row r="16" spans="1:18" hidden="1" x14ac:dyDescent="0.25">
      <c r="A16">
        <v>78</v>
      </c>
      <c r="B16">
        <v>46</v>
      </c>
      <c r="C16">
        <v>2</v>
      </c>
      <c r="D16" t="s">
        <v>85</v>
      </c>
      <c r="E16" t="s">
        <v>16</v>
      </c>
      <c r="F16" t="s">
        <v>9</v>
      </c>
      <c r="G16" s="7" t="s">
        <v>158</v>
      </c>
      <c r="H16">
        <v>78</v>
      </c>
      <c r="I16">
        <v>27104</v>
      </c>
      <c r="J16">
        <v>255</v>
      </c>
      <c r="K16">
        <v>0</v>
      </c>
      <c r="L16">
        <v>255</v>
      </c>
      <c r="M16">
        <v>255</v>
      </c>
      <c r="N16">
        <v>1.8779999999999999</v>
      </c>
      <c r="O16">
        <v>1</v>
      </c>
      <c r="P16">
        <v>255</v>
      </c>
    </row>
    <row r="17" spans="1:18" hidden="1" x14ac:dyDescent="0.25">
      <c r="A17">
        <v>79</v>
      </c>
      <c r="B17">
        <v>46</v>
      </c>
      <c r="C17">
        <v>3</v>
      </c>
      <c r="D17" t="s">
        <v>85</v>
      </c>
      <c r="E17" t="s">
        <v>16</v>
      </c>
      <c r="F17" t="s">
        <v>9</v>
      </c>
      <c r="G17" s="7" t="s">
        <v>158</v>
      </c>
      <c r="H17">
        <v>79</v>
      </c>
      <c r="I17">
        <v>50292</v>
      </c>
      <c r="J17">
        <v>255</v>
      </c>
      <c r="K17">
        <v>0</v>
      </c>
      <c r="L17">
        <v>255</v>
      </c>
      <c r="M17">
        <v>255</v>
      </c>
      <c r="N17">
        <v>3.484</v>
      </c>
      <c r="O17">
        <v>1</v>
      </c>
      <c r="P17">
        <v>255</v>
      </c>
    </row>
    <row r="18" spans="1:18" hidden="1" x14ac:dyDescent="0.25">
      <c r="A18">
        <v>80</v>
      </c>
      <c r="B18">
        <v>46</v>
      </c>
      <c r="C18">
        <v>4</v>
      </c>
      <c r="D18" t="s">
        <v>85</v>
      </c>
      <c r="E18" t="s">
        <v>16</v>
      </c>
      <c r="F18" t="s">
        <v>9</v>
      </c>
      <c r="G18" s="7" t="s">
        <v>158</v>
      </c>
      <c r="H18">
        <v>80</v>
      </c>
      <c r="I18">
        <v>27073</v>
      </c>
      <c r="J18">
        <v>255</v>
      </c>
      <c r="K18">
        <v>0</v>
      </c>
      <c r="L18">
        <v>255</v>
      </c>
      <c r="M18">
        <v>255</v>
      </c>
      <c r="N18">
        <v>1.875</v>
      </c>
      <c r="O18">
        <v>1</v>
      </c>
      <c r="P18">
        <v>255</v>
      </c>
    </row>
    <row r="19" spans="1:18" hidden="1" x14ac:dyDescent="0.25">
      <c r="A19">
        <v>33</v>
      </c>
      <c r="B19">
        <v>47</v>
      </c>
      <c r="C19">
        <v>1</v>
      </c>
      <c r="D19" t="s">
        <v>41</v>
      </c>
      <c r="E19" t="s">
        <v>16</v>
      </c>
      <c r="F19" t="s">
        <v>9</v>
      </c>
      <c r="G19" t="s">
        <v>158</v>
      </c>
      <c r="H19">
        <v>33</v>
      </c>
      <c r="I19">
        <v>28968</v>
      </c>
      <c r="J19">
        <v>255</v>
      </c>
      <c r="K19">
        <v>0</v>
      </c>
      <c r="L19">
        <v>255</v>
      </c>
      <c r="M19">
        <v>255</v>
      </c>
      <c r="N19">
        <v>2.0070000000000001</v>
      </c>
      <c r="O19">
        <v>1</v>
      </c>
      <c r="P19">
        <v>255</v>
      </c>
      <c r="Q19">
        <f>AVERAGE(I19:I22)</f>
        <v>21676</v>
      </c>
      <c r="R19">
        <f>AVERAGE(N19:N22)</f>
        <v>1.5015000000000001</v>
      </c>
    </row>
    <row r="20" spans="1:18" hidden="1" x14ac:dyDescent="0.25">
      <c r="A20">
        <v>34</v>
      </c>
      <c r="B20">
        <v>47</v>
      </c>
      <c r="C20">
        <v>2</v>
      </c>
      <c r="D20" t="s">
        <v>41</v>
      </c>
      <c r="E20" t="s">
        <v>16</v>
      </c>
      <c r="F20" t="s">
        <v>9</v>
      </c>
      <c r="G20" s="7" t="s">
        <v>158</v>
      </c>
      <c r="H20">
        <v>34</v>
      </c>
      <c r="I20">
        <v>41531</v>
      </c>
      <c r="J20">
        <v>255</v>
      </c>
      <c r="K20">
        <v>0</v>
      </c>
      <c r="L20">
        <v>255</v>
      </c>
      <c r="M20">
        <v>255</v>
      </c>
      <c r="N20">
        <v>2.8769999999999998</v>
      </c>
      <c r="O20">
        <v>1</v>
      </c>
      <c r="P20">
        <v>255</v>
      </c>
    </row>
    <row r="21" spans="1:18" hidden="1" x14ac:dyDescent="0.25">
      <c r="A21">
        <v>35</v>
      </c>
      <c r="B21">
        <v>47</v>
      </c>
      <c r="C21">
        <v>3</v>
      </c>
      <c r="D21" t="s">
        <v>41</v>
      </c>
      <c r="E21" t="s">
        <v>16</v>
      </c>
      <c r="F21" t="s">
        <v>9</v>
      </c>
      <c r="G21" s="7" t="s">
        <v>158</v>
      </c>
      <c r="H21">
        <v>35</v>
      </c>
      <c r="I21">
        <v>6445</v>
      </c>
      <c r="J21">
        <v>255</v>
      </c>
      <c r="K21">
        <v>0</v>
      </c>
      <c r="L21">
        <v>255</v>
      </c>
      <c r="M21">
        <v>255</v>
      </c>
      <c r="N21">
        <v>0.44600000000000001</v>
      </c>
      <c r="O21">
        <v>1</v>
      </c>
      <c r="P21">
        <v>255</v>
      </c>
    </row>
    <row r="22" spans="1:18" hidden="1" x14ac:dyDescent="0.25">
      <c r="A22">
        <v>36</v>
      </c>
      <c r="B22">
        <v>47</v>
      </c>
      <c r="C22">
        <v>4</v>
      </c>
      <c r="D22" t="s">
        <v>41</v>
      </c>
      <c r="E22" t="s">
        <v>16</v>
      </c>
      <c r="F22" t="s">
        <v>9</v>
      </c>
      <c r="G22" s="7" t="s">
        <v>158</v>
      </c>
      <c r="H22">
        <v>36</v>
      </c>
      <c r="I22">
        <v>9760</v>
      </c>
      <c r="J22">
        <v>255</v>
      </c>
      <c r="K22">
        <v>0</v>
      </c>
      <c r="L22">
        <v>255</v>
      </c>
      <c r="M22">
        <v>255</v>
      </c>
      <c r="N22">
        <v>0.67600000000000005</v>
      </c>
      <c r="O22">
        <v>1</v>
      </c>
      <c r="P22">
        <v>255</v>
      </c>
    </row>
    <row r="23" spans="1:18" hidden="1" x14ac:dyDescent="0.25">
      <c r="A23">
        <v>37</v>
      </c>
      <c r="B23">
        <v>48</v>
      </c>
      <c r="C23">
        <v>1</v>
      </c>
      <c r="D23" t="s">
        <v>41</v>
      </c>
      <c r="E23" t="s">
        <v>8</v>
      </c>
      <c r="F23" t="s">
        <v>9</v>
      </c>
      <c r="G23" s="7" t="s">
        <v>158</v>
      </c>
      <c r="H23">
        <v>37</v>
      </c>
      <c r="I23">
        <v>8863</v>
      </c>
      <c r="J23">
        <v>255</v>
      </c>
      <c r="K23">
        <v>0</v>
      </c>
      <c r="L23">
        <v>255</v>
      </c>
      <c r="M23">
        <v>255</v>
      </c>
      <c r="N23">
        <v>0.61399999999999999</v>
      </c>
      <c r="O23">
        <v>1</v>
      </c>
      <c r="P23">
        <v>255</v>
      </c>
      <c r="Q23">
        <f>AVERAGE(I23:I26)</f>
        <v>22152</v>
      </c>
      <c r="R23">
        <f>AVERAGE(N23:N26)</f>
        <v>1.5345</v>
      </c>
    </row>
    <row r="24" spans="1:18" hidden="1" x14ac:dyDescent="0.25">
      <c r="A24">
        <v>38</v>
      </c>
      <c r="B24">
        <v>48</v>
      </c>
      <c r="C24">
        <v>2</v>
      </c>
      <c r="D24" t="s">
        <v>41</v>
      </c>
      <c r="E24" t="s">
        <v>8</v>
      </c>
      <c r="F24" t="s">
        <v>9</v>
      </c>
      <c r="G24" s="7" t="s">
        <v>158</v>
      </c>
      <c r="H24">
        <v>38</v>
      </c>
      <c r="I24">
        <v>65368</v>
      </c>
      <c r="J24">
        <v>255</v>
      </c>
      <c r="K24">
        <v>0</v>
      </c>
      <c r="L24">
        <v>255</v>
      </c>
      <c r="M24">
        <v>255</v>
      </c>
      <c r="N24">
        <v>4.5279999999999996</v>
      </c>
      <c r="O24">
        <v>1</v>
      </c>
      <c r="P24">
        <v>255</v>
      </c>
    </row>
    <row r="25" spans="1:18" hidden="1" x14ac:dyDescent="0.25">
      <c r="A25">
        <v>39</v>
      </c>
      <c r="B25">
        <v>48</v>
      </c>
      <c r="C25">
        <v>3</v>
      </c>
      <c r="D25" t="s">
        <v>41</v>
      </c>
      <c r="E25" t="s">
        <v>8</v>
      </c>
      <c r="F25" t="s">
        <v>9</v>
      </c>
      <c r="G25" s="7" t="s">
        <v>158</v>
      </c>
      <c r="H25">
        <v>39</v>
      </c>
      <c r="I25">
        <v>10081</v>
      </c>
      <c r="J25">
        <v>255</v>
      </c>
      <c r="K25">
        <v>0</v>
      </c>
      <c r="L25">
        <v>255</v>
      </c>
      <c r="M25">
        <v>255</v>
      </c>
      <c r="N25">
        <v>0.69799999999999995</v>
      </c>
      <c r="O25">
        <v>1</v>
      </c>
      <c r="P25">
        <v>255</v>
      </c>
    </row>
    <row r="26" spans="1:18" hidden="1" x14ac:dyDescent="0.25">
      <c r="A26">
        <v>40</v>
      </c>
      <c r="B26">
        <v>48</v>
      </c>
      <c r="C26">
        <v>4</v>
      </c>
      <c r="D26" t="s">
        <v>41</v>
      </c>
      <c r="E26" t="s">
        <v>8</v>
      </c>
      <c r="F26" t="s">
        <v>9</v>
      </c>
      <c r="G26" s="7" t="s">
        <v>158</v>
      </c>
      <c r="H26">
        <v>40</v>
      </c>
      <c r="I26">
        <v>4296</v>
      </c>
      <c r="J26">
        <v>255</v>
      </c>
      <c r="K26">
        <v>0</v>
      </c>
      <c r="L26">
        <v>255</v>
      </c>
      <c r="M26">
        <v>255</v>
      </c>
      <c r="N26">
        <v>0.29799999999999999</v>
      </c>
      <c r="O26">
        <v>1</v>
      </c>
      <c r="P26">
        <v>255</v>
      </c>
    </row>
    <row r="27" spans="1:18" hidden="1" x14ac:dyDescent="0.25">
      <c r="A27">
        <v>41</v>
      </c>
      <c r="B27">
        <v>49</v>
      </c>
      <c r="C27">
        <v>1</v>
      </c>
      <c r="D27" t="s">
        <v>41</v>
      </c>
      <c r="E27" t="s">
        <v>16</v>
      </c>
      <c r="F27" t="s">
        <v>9</v>
      </c>
      <c r="G27" s="7" t="s">
        <v>158</v>
      </c>
      <c r="H27">
        <v>41</v>
      </c>
      <c r="I27">
        <v>10161</v>
      </c>
      <c r="J27">
        <v>255</v>
      </c>
      <c r="K27">
        <v>0</v>
      </c>
      <c r="L27">
        <v>255</v>
      </c>
      <c r="M27">
        <v>255</v>
      </c>
      <c r="N27">
        <v>0.70399999999999996</v>
      </c>
      <c r="O27">
        <v>1</v>
      </c>
      <c r="P27">
        <v>255</v>
      </c>
      <c r="Q27">
        <f>AVERAGE(I27:I30)</f>
        <v>16705.25</v>
      </c>
      <c r="R27">
        <f>AVERAGE(N27:N30)</f>
        <v>1.1575000000000002</v>
      </c>
    </row>
    <row r="28" spans="1:18" hidden="1" x14ac:dyDescent="0.25">
      <c r="A28">
        <v>42</v>
      </c>
      <c r="B28">
        <v>49</v>
      </c>
      <c r="C28">
        <v>2</v>
      </c>
      <c r="D28" t="s">
        <v>41</v>
      </c>
      <c r="E28" t="s">
        <v>16</v>
      </c>
      <c r="F28" t="s">
        <v>9</v>
      </c>
      <c r="G28" s="7" t="s">
        <v>158</v>
      </c>
      <c r="H28">
        <v>42</v>
      </c>
      <c r="I28">
        <v>2086</v>
      </c>
      <c r="J28">
        <v>255</v>
      </c>
      <c r="K28">
        <v>0</v>
      </c>
      <c r="L28">
        <v>255</v>
      </c>
      <c r="M28">
        <v>255</v>
      </c>
      <c r="N28">
        <v>0.14499999999999999</v>
      </c>
      <c r="O28">
        <v>1</v>
      </c>
      <c r="P28">
        <v>255</v>
      </c>
    </row>
    <row r="29" spans="1:18" hidden="1" x14ac:dyDescent="0.25">
      <c r="A29">
        <v>43</v>
      </c>
      <c r="B29">
        <v>49</v>
      </c>
      <c r="C29">
        <v>3</v>
      </c>
      <c r="D29" t="s">
        <v>41</v>
      </c>
      <c r="E29" t="s">
        <v>16</v>
      </c>
      <c r="F29" t="s">
        <v>9</v>
      </c>
      <c r="G29" s="7" t="s">
        <v>158</v>
      </c>
      <c r="H29">
        <v>43</v>
      </c>
      <c r="I29">
        <v>17390</v>
      </c>
      <c r="J29">
        <v>255</v>
      </c>
      <c r="K29">
        <v>0</v>
      </c>
      <c r="L29">
        <v>255</v>
      </c>
      <c r="M29">
        <v>255</v>
      </c>
      <c r="N29">
        <v>1.2050000000000001</v>
      </c>
      <c r="O29">
        <v>1</v>
      </c>
      <c r="P29">
        <v>255</v>
      </c>
    </row>
    <row r="30" spans="1:18" hidden="1" x14ac:dyDescent="0.25">
      <c r="A30">
        <v>44</v>
      </c>
      <c r="B30">
        <v>49</v>
      </c>
      <c r="C30">
        <v>4</v>
      </c>
      <c r="D30" t="s">
        <v>41</v>
      </c>
      <c r="E30" t="s">
        <v>16</v>
      </c>
      <c r="F30" t="s">
        <v>9</v>
      </c>
      <c r="G30" s="7" t="s">
        <v>158</v>
      </c>
      <c r="H30">
        <v>44</v>
      </c>
      <c r="I30">
        <v>37184</v>
      </c>
      <c r="J30">
        <v>255</v>
      </c>
      <c r="K30">
        <v>0</v>
      </c>
      <c r="L30">
        <v>255</v>
      </c>
      <c r="M30">
        <v>255</v>
      </c>
      <c r="N30">
        <v>2.5760000000000001</v>
      </c>
      <c r="O30">
        <v>1</v>
      </c>
      <c r="P30">
        <v>255</v>
      </c>
    </row>
    <row r="31" spans="1:18" hidden="1" x14ac:dyDescent="0.25">
      <c r="A31" s="5">
        <v>1</v>
      </c>
      <c r="B31" s="5">
        <v>50</v>
      </c>
      <c r="C31" s="5">
        <v>1</v>
      </c>
      <c r="D31" s="6">
        <v>45483</v>
      </c>
      <c r="E31" s="5" t="s">
        <v>8</v>
      </c>
      <c r="F31" s="5" t="s">
        <v>9</v>
      </c>
      <c r="G31" s="5" t="s">
        <v>158</v>
      </c>
      <c r="H31">
        <v>1</v>
      </c>
      <c r="I31">
        <v>51219</v>
      </c>
      <c r="J31">
        <v>255</v>
      </c>
      <c r="K31">
        <v>0</v>
      </c>
      <c r="L31">
        <v>255</v>
      </c>
      <c r="M31">
        <v>255</v>
      </c>
      <c r="N31">
        <v>3.548</v>
      </c>
      <c r="O31">
        <v>1</v>
      </c>
      <c r="P31">
        <v>255</v>
      </c>
      <c r="Q31">
        <f>AVERAGE(I31,I32,I33,I75,I76,I77)</f>
        <v>38271.5</v>
      </c>
      <c r="R31">
        <f>AVERAGE(N31,N32,N33,N75,N76,N77)</f>
        <v>2.6511666666666667</v>
      </c>
    </row>
    <row r="32" spans="1:18" hidden="1" x14ac:dyDescent="0.25">
      <c r="A32" s="5">
        <v>2</v>
      </c>
      <c r="B32" s="5">
        <v>50</v>
      </c>
      <c r="C32" s="5">
        <v>2</v>
      </c>
      <c r="D32" s="6">
        <v>45483</v>
      </c>
      <c r="E32" s="5" t="s">
        <v>8</v>
      </c>
      <c r="F32" s="5" t="s">
        <v>9</v>
      </c>
      <c r="G32" s="5" t="s">
        <v>158</v>
      </c>
      <c r="H32">
        <v>2</v>
      </c>
      <c r="I32">
        <v>24394</v>
      </c>
      <c r="J32">
        <v>255</v>
      </c>
      <c r="K32">
        <v>0</v>
      </c>
      <c r="L32">
        <v>255</v>
      </c>
      <c r="M32">
        <v>255</v>
      </c>
      <c r="N32">
        <v>1.69</v>
      </c>
      <c r="O32">
        <v>1</v>
      </c>
      <c r="P32">
        <v>255</v>
      </c>
    </row>
    <row r="33" spans="1:18" hidden="1" x14ac:dyDescent="0.25">
      <c r="A33" s="5">
        <v>3</v>
      </c>
      <c r="B33" s="5">
        <v>50</v>
      </c>
      <c r="C33" s="5">
        <v>3</v>
      </c>
      <c r="D33" s="6">
        <v>45483</v>
      </c>
      <c r="E33" s="5" t="s">
        <v>8</v>
      </c>
      <c r="F33" s="5" t="s">
        <v>9</v>
      </c>
      <c r="G33" s="5" t="s">
        <v>158</v>
      </c>
      <c r="H33">
        <v>3</v>
      </c>
      <c r="I33">
        <v>15382</v>
      </c>
      <c r="J33">
        <v>255</v>
      </c>
      <c r="K33">
        <v>0</v>
      </c>
      <c r="L33">
        <v>255</v>
      </c>
      <c r="M33">
        <v>255</v>
      </c>
      <c r="N33">
        <v>1.0660000000000001</v>
      </c>
      <c r="O33">
        <v>1</v>
      </c>
      <c r="P33">
        <v>255</v>
      </c>
    </row>
    <row r="34" spans="1:18" x14ac:dyDescent="0.25">
      <c r="A34" s="3">
        <v>8</v>
      </c>
      <c r="B34" s="3">
        <v>50</v>
      </c>
      <c r="C34" s="3">
        <v>3</v>
      </c>
      <c r="D34" s="4">
        <v>45483</v>
      </c>
      <c r="E34" s="3" t="s">
        <v>20</v>
      </c>
      <c r="F34" s="3" t="s">
        <v>13</v>
      </c>
      <c r="G34" s="3"/>
      <c r="H34" s="3">
        <v>8</v>
      </c>
      <c r="I34" s="3">
        <v>8194</v>
      </c>
      <c r="J34" s="3">
        <v>255</v>
      </c>
      <c r="K34" s="3">
        <v>0</v>
      </c>
      <c r="L34" s="3">
        <v>255</v>
      </c>
      <c r="M34" s="3">
        <v>255</v>
      </c>
      <c r="N34" s="3">
        <v>0.56799999999999995</v>
      </c>
      <c r="O34" s="3">
        <v>1</v>
      </c>
      <c r="P34" s="3">
        <v>255</v>
      </c>
    </row>
    <row r="35" spans="1:18" hidden="1" x14ac:dyDescent="0.25">
      <c r="A35" s="5">
        <v>45</v>
      </c>
      <c r="B35" s="5">
        <v>50</v>
      </c>
      <c r="C35" s="5"/>
      <c r="D35" s="5" t="s">
        <v>41</v>
      </c>
      <c r="E35" s="5" t="s">
        <v>8</v>
      </c>
      <c r="F35" s="5" t="s">
        <v>9</v>
      </c>
      <c r="G35" s="5" t="s">
        <v>158</v>
      </c>
      <c r="H35">
        <v>45</v>
      </c>
      <c r="I35">
        <v>15257</v>
      </c>
      <c r="J35">
        <v>255</v>
      </c>
      <c r="K35">
        <v>0</v>
      </c>
      <c r="L35">
        <v>255</v>
      </c>
      <c r="M35">
        <v>255</v>
      </c>
      <c r="N35">
        <v>1.0569999999999999</v>
      </c>
      <c r="O35">
        <v>1</v>
      </c>
      <c r="P35">
        <v>255</v>
      </c>
    </row>
    <row r="36" spans="1:18" hidden="1" x14ac:dyDescent="0.25">
      <c r="A36" s="5">
        <v>46</v>
      </c>
      <c r="B36" s="5">
        <v>50</v>
      </c>
      <c r="C36" s="5"/>
      <c r="D36" s="5" t="s">
        <v>41</v>
      </c>
      <c r="E36" s="5" t="s">
        <v>8</v>
      </c>
      <c r="F36" s="5" t="s">
        <v>9</v>
      </c>
      <c r="G36" s="5" t="s">
        <v>158</v>
      </c>
      <c r="H36">
        <v>46</v>
      </c>
      <c r="I36">
        <v>312</v>
      </c>
      <c r="J36">
        <v>255</v>
      </c>
      <c r="K36">
        <v>0</v>
      </c>
      <c r="L36">
        <v>255</v>
      </c>
      <c r="M36">
        <v>255</v>
      </c>
      <c r="N36">
        <v>2.1999999999999999E-2</v>
      </c>
      <c r="O36">
        <v>1</v>
      </c>
      <c r="P36">
        <v>255</v>
      </c>
    </row>
    <row r="37" spans="1:18" hidden="1" x14ac:dyDescent="0.25">
      <c r="A37" s="5">
        <v>47</v>
      </c>
      <c r="B37" s="5">
        <v>50</v>
      </c>
      <c r="C37" s="5"/>
      <c r="D37" s="5" t="s">
        <v>41</v>
      </c>
      <c r="E37" s="5" t="s">
        <v>8</v>
      </c>
      <c r="F37" s="5" t="s">
        <v>9</v>
      </c>
      <c r="G37" s="5" t="s">
        <v>158</v>
      </c>
      <c r="H37">
        <v>47</v>
      </c>
      <c r="I37">
        <v>50314</v>
      </c>
      <c r="J37">
        <v>255</v>
      </c>
      <c r="K37">
        <v>0</v>
      </c>
      <c r="L37">
        <v>255</v>
      </c>
      <c r="M37">
        <v>255</v>
      </c>
      <c r="N37">
        <v>3.4860000000000002</v>
      </c>
      <c r="O37">
        <v>1</v>
      </c>
      <c r="P37">
        <v>255</v>
      </c>
    </row>
    <row r="38" spans="1:18" x14ac:dyDescent="0.25">
      <c r="A38">
        <v>81</v>
      </c>
      <c r="B38">
        <v>51</v>
      </c>
      <c r="C38">
        <v>1</v>
      </c>
      <c r="D38" t="s">
        <v>85</v>
      </c>
      <c r="E38" t="s">
        <v>20</v>
      </c>
      <c r="F38" t="s">
        <v>9</v>
      </c>
      <c r="G38" s="7" t="s">
        <v>158</v>
      </c>
      <c r="H38">
        <v>81</v>
      </c>
      <c r="I38">
        <v>37184</v>
      </c>
      <c r="J38">
        <v>255</v>
      </c>
      <c r="K38">
        <v>0</v>
      </c>
      <c r="L38">
        <v>255</v>
      </c>
      <c r="M38">
        <v>255</v>
      </c>
      <c r="N38">
        <v>2.5760000000000001</v>
      </c>
      <c r="O38">
        <v>1</v>
      </c>
      <c r="P38">
        <v>255</v>
      </c>
      <c r="Q38">
        <f>AVERAGE(I38:I41)</f>
        <v>57488.5</v>
      </c>
      <c r="R38">
        <f>AVERAGE(N38:N41)</f>
        <v>3.9827500000000002</v>
      </c>
    </row>
    <row r="39" spans="1:18" x14ac:dyDescent="0.25">
      <c r="A39">
        <v>82</v>
      </c>
      <c r="B39">
        <v>51</v>
      </c>
      <c r="C39">
        <v>2</v>
      </c>
      <c r="D39" t="s">
        <v>85</v>
      </c>
      <c r="E39" t="s">
        <v>20</v>
      </c>
      <c r="F39" t="s">
        <v>9</v>
      </c>
      <c r="G39" s="7" t="s">
        <v>158</v>
      </c>
      <c r="H39">
        <v>82</v>
      </c>
      <c r="I39">
        <v>68765</v>
      </c>
      <c r="J39">
        <v>255</v>
      </c>
      <c r="K39">
        <v>0</v>
      </c>
      <c r="L39">
        <v>255</v>
      </c>
      <c r="M39">
        <v>255</v>
      </c>
      <c r="N39">
        <v>4.7640000000000002</v>
      </c>
      <c r="O39">
        <v>1</v>
      </c>
      <c r="P39">
        <v>255</v>
      </c>
    </row>
    <row r="40" spans="1:18" x14ac:dyDescent="0.25">
      <c r="A40">
        <v>83</v>
      </c>
      <c r="B40">
        <v>51</v>
      </c>
      <c r="C40">
        <v>3</v>
      </c>
      <c r="D40" t="s">
        <v>85</v>
      </c>
      <c r="E40" t="s">
        <v>20</v>
      </c>
      <c r="F40" t="s">
        <v>9</v>
      </c>
      <c r="G40" s="7" t="s">
        <v>158</v>
      </c>
      <c r="H40">
        <v>83</v>
      </c>
      <c r="I40">
        <v>45249</v>
      </c>
      <c r="J40">
        <v>255</v>
      </c>
      <c r="K40">
        <v>0</v>
      </c>
      <c r="L40">
        <v>255</v>
      </c>
      <c r="M40">
        <v>255</v>
      </c>
      <c r="N40">
        <v>3.1349999999999998</v>
      </c>
      <c r="O40">
        <v>1</v>
      </c>
      <c r="P40">
        <v>255</v>
      </c>
    </row>
    <row r="41" spans="1:18" x14ac:dyDescent="0.25">
      <c r="A41">
        <v>84</v>
      </c>
      <c r="B41">
        <v>51</v>
      </c>
      <c r="C41">
        <v>4</v>
      </c>
      <c r="D41" t="s">
        <v>85</v>
      </c>
      <c r="E41" t="s">
        <v>20</v>
      </c>
      <c r="F41" t="s">
        <v>9</v>
      </c>
      <c r="G41" s="7" t="s">
        <v>158</v>
      </c>
      <c r="H41">
        <v>84</v>
      </c>
      <c r="I41">
        <v>78756</v>
      </c>
      <c r="J41">
        <v>255</v>
      </c>
      <c r="K41">
        <v>0</v>
      </c>
      <c r="L41">
        <v>255</v>
      </c>
      <c r="M41">
        <v>255</v>
      </c>
      <c r="N41">
        <v>5.4560000000000004</v>
      </c>
      <c r="O41">
        <v>1</v>
      </c>
      <c r="P41">
        <v>255</v>
      </c>
    </row>
    <row r="42" spans="1:18" hidden="1" x14ac:dyDescent="0.25">
      <c r="A42">
        <v>85</v>
      </c>
      <c r="B42">
        <v>52</v>
      </c>
      <c r="C42">
        <v>1</v>
      </c>
      <c r="D42" t="s">
        <v>85</v>
      </c>
      <c r="E42" t="s">
        <v>8</v>
      </c>
      <c r="F42" t="s">
        <v>9</v>
      </c>
      <c r="G42" s="7" t="s">
        <v>158</v>
      </c>
      <c r="H42">
        <v>85</v>
      </c>
      <c r="I42">
        <v>140009</v>
      </c>
      <c r="J42">
        <v>255</v>
      </c>
      <c r="K42">
        <v>0</v>
      </c>
      <c r="L42">
        <v>255</v>
      </c>
      <c r="M42">
        <v>255</v>
      </c>
      <c r="N42">
        <v>9.6989999999999998</v>
      </c>
      <c r="O42">
        <v>1</v>
      </c>
      <c r="P42">
        <v>255</v>
      </c>
      <c r="Q42">
        <f>AVERAGE(I42:I45)</f>
        <v>68616.75</v>
      </c>
      <c r="R42">
        <f>AVERAGE(N42:N45)</f>
        <v>4.7532500000000004</v>
      </c>
    </row>
    <row r="43" spans="1:18" hidden="1" x14ac:dyDescent="0.25">
      <c r="A43">
        <v>86</v>
      </c>
      <c r="B43">
        <v>52</v>
      </c>
      <c r="C43">
        <v>2</v>
      </c>
      <c r="D43" t="s">
        <v>85</v>
      </c>
      <c r="E43" t="s">
        <v>8</v>
      </c>
      <c r="F43" t="s">
        <v>9</v>
      </c>
      <c r="G43" s="7" t="s">
        <v>158</v>
      </c>
      <c r="H43">
        <v>86</v>
      </c>
      <c r="I43">
        <v>66434</v>
      </c>
      <c r="J43">
        <v>255</v>
      </c>
      <c r="K43">
        <v>0</v>
      </c>
      <c r="L43">
        <v>255</v>
      </c>
      <c r="M43">
        <v>255</v>
      </c>
      <c r="N43">
        <v>4.6020000000000003</v>
      </c>
      <c r="O43">
        <v>1</v>
      </c>
      <c r="P43">
        <v>255</v>
      </c>
    </row>
    <row r="44" spans="1:18" hidden="1" x14ac:dyDescent="0.25">
      <c r="A44">
        <v>87</v>
      </c>
      <c r="B44">
        <v>52</v>
      </c>
      <c r="C44">
        <v>3</v>
      </c>
      <c r="D44" t="s">
        <v>85</v>
      </c>
      <c r="E44" t="s">
        <v>8</v>
      </c>
      <c r="F44" t="s">
        <v>9</v>
      </c>
      <c r="G44" s="7" t="s">
        <v>158</v>
      </c>
      <c r="H44">
        <v>87</v>
      </c>
      <c r="I44">
        <v>41067</v>
      </c>
      <c r="J44">
        <v>255</v>
      </c>
      <c r="K44">
        <v>0</v>
      </c>
      <c r="L44">
        <v>255</v>
      </c>
      <c r="M44">
        <v>255</v>
      </c>
      <c r="N44">
        <v>2.8450000000000002</v>
      </c>
      <c r="O44">
        <v>1</v>
      </c>
      <c r="P44">
        <v>255</v>
      </c>
    </row>
    <row r="45" spans="1:18" hidden="1" x14ac:dyDescent="0.25">
      <c r="A45">
        <v>88</v>
      </c>
      <c r="B45">
        <v>52</v>
      </c>
      <c r="C45">
        <v>4</v>
      </c>
      <c r="D45" t="s">
        <v>85</v>
      </c>
      <c r="E45" t="s">
        <v>8</v>
      </c>
      <c r="F45" t="s">
        <v>9</v>
      </c>
      <c r="G45" s="7" t="s">
        <v>158</v>
      </c>
      <c r="H45">
        <v>88</v>
      </c>
      <c r="I45">
        <v>26957</v>
      </c>
      <c r="J45">
        <v>255</v>
      </c>
      <c r="K45">
        <v>0</v>
      </c>
      <c r="L45">
        <v>255</v>
      </c>
      <c r="M45">
        <v>255</v>
      </c>
      <c r="N45">
        <v>1.867</v>
      </c>
      <c r="O45">
        <v>1</v>
      </c>
      <c r="P45">
        <v>255</v>
      </c>
    </row>
    <row r="46" spans="1:18" hidden="1" x14ac:dyDescent="0.25">
      <c r="A46">
        <v>89</v>
      </c>
      <c r="B46">
        <v>57</v>
      </c>
      <c r="C46">
        <v>1</v>
      </c>
      <c r="D46" t="s">
        <v>85</v>
      </c>
      <c r="E46" t="s">
        <v>16</v>
      </c>
      <c r="F46" t="s">
        <v>9</v>
      </c>
      <c r="G46" s="7" t="s">
        <v>158</v>
      </c>
      <c r="H46">
        <v>89</v>
      </c>
      <c r="I46">
        <v>22564</v>
      </c>
      <c r="J46">
        <v>255</v>
      </c>
      <c r="K46">
        <v>0</v>
      </c>
      <c r="L46">
        <v>255</v>
      </c>
      <c r="M46">
        <v>255</v>
      </c>
      <c r="N46">
        <v>1.5629999999999999</v>
      </c>
      <c r="O46">
        <v>1</v>
      </c>
      <c r="P46">
        <v>255</v>
      </c>
      <c r="Q46">
        <f>AVERAGE(I46:I48)</f>
        <v>37849</v>
      </c>
      <c r="R46">
        <f>AVERAGE(N46:N48)</f>
        <v>2.6219999999999999</v>
      </c>
    </row>
    <row r="47" spans="1:18" hidden="1" x14ac:dyDescent="0.25">
      <c r="A47">
        <v>90</v>
      </c>
      <c r="B47">
        <v>57</v>
      </c>
      <c r="C47">
        <v>2</v>
      </c>
      <c r="D47" t="s">
        <v>85</v>
      </c>
      <c r="E47" t="s">
        <v>16</v>
      </c>
      <c r="F47" t="s">
        <v>9</v>
      </c>
      <c r="G47" s="7" t="s">
        <v>158</v>
      </c>
      <c r="H47">
        <v>90</v>
      </c>
      <c r="I47">
        <v>58862</v>
      </c>
      <c r="J47">
        <v>255</v>
      </c>
      <c r="K47">
        <v>0</v>
      </c>
      <c r="L47">
        <v>255</v>
      </c>
      <c r="M47">
        <v>255</v>
      </c>
      <c r="N47">
        <v>4.0780000000000003</v>
      </c>
      <c r="O47">
        <v>1</v>
      </c>
      <c r="P47">
        <v>255</v>
      </c>
    </row>
    <row r="48" spans="1:18" hidden="1" x14ac:dyDescent="0.25">
      <c r="A48">
        <v>91</v>
      </c>
      <c r="B48">
        <v>57</v>
      </c>
      <c r="C48">
        <v>3</v>
      </c>
      <c r="D48" t="s">
        <v>85</v>
      </c>
      <c r="E48" t="s">
        <v>16</v>
      </c>
      <c r="F48" t="s">
        <v>9</v>
      </c>
      <c r="G48" s="7" t="s">
        <v>158</v>
      </c>
      <c r="H48">
        <v>91</v>
      </c>
      <c r="I48">
        <v>32121</v>
      </c>
      <c r="J48">
        <v>255</v>
      </c>
      <c r="K48">
        <v>0</v>
      </c>
      <c r="L48">
        <v>255</v>
      </c>
      <c r="M48">
        <v>255</v>
      </c>
      <c r="N48">
        <v>2.2250000000000001</v>
      </c>
      <c r="O48">
        <v>1</v>
      </c>
      <c r="P48">
        <v>255</v>
      </c>
    </row>
    <row r="49" spans="1:18" hidden="1" x14ac:dyDescent="0.25">
      <c r="A49">
        <v>48</v>
      </c>
      <c r="B49">
        <v>58</v>
      </c>
      <c r="D49" t="s">
        <v>41</v>
      </c>
      <c r="E49" t="s">
        <v>16</v>
      </c>
      <c r="F49" t="s">
        <v>9</v>
      </c>
      <c r="G49" s="7" t="s">
        <v>158</v>
      </c>
      <c r="H49">
        <v>48</v>
      </c>
      <c r="I49">
        <v>37638</v>
      </c>
      <c r="J49">
        <v>255</v>
      </c>
      <c r="K49">
        <v>0</v>
      </c>
      <c r="L49">
        <v>255</v>
      </c>
      <c r="M49">
        <v>255</v>
      </c>
      <c r="N49">
        <v>2.6070000000000002</v>
      </c>
      <c r="O49">
        <v>1</v>
      </c>
      <c r="P49">
        <v>255</v>
      </c>
      <c r="Q49">
        <f>AVERAGE(I49:I52)</f>
        <v>40892.75</v>
      </c>
      <c r="R49">
        <f>AVERAGE(N49:N52)</f>
        <v>2.8327500000000003</v>
      </c>
    </row>
    <row r="50" spans="1:18" hidden="1" x14ac:dyDescent="0.25">
      <c r="A50">
        <v>49</v>
      </c>
      <c r="B50">
        <v>58</v>
      </c>
      <c r="D50" t="s">
        <v>41</v>
      </c>
      <c r="E50" t="s">
        <v>16</v>
      </c>
      <c r="F50" t="s">
        <v>9</v>
      </c>
      <c r="G50" s="7" t="s">
        <v>158</v>
      </c>
      <c r="H50">
        <v>49</v>
      </c>
      <c r="I50">
        <v>48677</v>
      </c>
      <c r="J50">
        <v>255</v>
      </c>
      <c r="K50">
        <v>0</v>
      </c>
      <c r="L50">
        <v>255</v>
      </c>
      <c r="M50">
        <v>255</v>
      </c>
      <c r="N50">
        <v>3.3719999999999999</v>
      </c>
      <c r="O50">
        <v>1</v>
      </c>
      <c r="P50">
        <v>255</v>
      </c>
    </row>
    <row r="51" spans="1:18" hidden="1" x14ac:dyDescent="0.25">
      <c r="A51">
        <v>50</v>
      </c>
      <c r="B51">
        <v>58</v>
      </c>
      <c r="D51" t="s">
        <v>41</v>
      </c>
      <c r="E51" t="s">
        <v>16</v>
      </c>
      <c r="F51" t="s">
        <v>9</v>
      </c>
      <c r="G51" s="7" t="s">
        <v>158</v>
      </c>
      <c r="H51">
        <v>50</v>
      </c>
      <c r="I51">
        <v>32813</v>
      </c>
      <c r="J51">
        <v>255</v>
      </c>
      <c r="K51">
        <v>0</v>
      </c>
      <c r="L51">
        <v>255</v>
      </c>
      <c r="M51">
        <v>255</v>
      </c>
      <c r="N51">
        <v>2.2730000000000001</v>
      </c>
      <c r="O51">
        <v>1</v>
      </c>
      <c r="P51">
        <v>255</v>
      </c>
    </row>
    <row r="52" spans="1:18" hidden="1" x14ac:dyDescent="0.25">
      <c r="A52">
        <v>51</v>
      </c>
      <c r="B52">
        <v>58</v>
      </c>
      <c r="D52" t="s">
        <v>41</v>
      </c>
      <c r="E52" t="s">
        <v>16</v>
      </c>
      <c r="F52" t="s">
        <v>9</v>
      </c>
      <c r="G52" s="7" t="s">
        <v>158</v>
      </c>
      <c r="H52">
        <v>51</v>
      </c>
      <c r="I52">
        <v>44443</v>
      </c>
      <c r="J52">
        <v>255</v>
      </c>
      <c r="K52">
        <v>0</v>
      </c>
      <c r="L52">
        <v>255</v>
      </c>
      <c r="M52">
        <v>255</v>
      </c>
      <c r="N52">
        <v>3.0790000000000002</v>
      </c>
      <c r="O52">
        <v>1</v>
      </c>
      <c r="P52">
        <v>255</v>
      </c>
    </row>
    <row r="53" spans="1:18" x14ac:dyDescent="0.25">
      <c r="A53">
        <v>9</v>
      </c>
      <c r="B53">
        <v>59</v>
      </c>
      <c r="C53">
        <v>1</v>
      </c>
      <c r="D53" s="2">
        <v>45483</v>
      </c>
      <c r="E53" t="s">
        <v>20</v>
      </c>
      <c r="F53" t="s">
        <v>13</v>
      </c>
      <c r="G53" t="s">
        <v>158</v>
      </c>
      <c r="H53">
        <v>9</v>
      </c>
      <c r="I53">
        <v>39158</v>
      </c>
      <c r="J53">
        <v>255</v>
      </c>
      <c r="K53">
        <v>0</v>
      </c>
      <c r="L53">
        <v>255</v>
      </c>
      <c r="M53">
        <v>255</v>
      </c>
      <c r="N53">
        <v>2.7130000000000001</v>
      </c>
      <c r="O53">
        <v>1</v>
      </c>
      <c r="P53">
        <v>255</v>
      </c>
      <c r="Q53">
        <v>39158</v>
      </c>
      <c r="R53">
        <v>2.7130000000000001</v>
      </c>
    </row>
    <row r="54" spans="1:18" x14ac:dyDescent="0.25">
      <c r="A54">
        <v>92</v>
      </c>
      <c r="B54">
        <v>67</v>
      </c>
      <c r="C54">
        <v>1</v>
      </c>
      <c r="D54" t="s">
        <v>85</v>
      </c>
      <c r="E54" t="s">
        <v>20</v>
      </c>
      <c r="F54" t="s">
        <v>9</v>
      </c>
      <c r="G54" s="7" t="s">
        <v>158</v>
      </c>
      <c r="H54">
        <v>92</v>
      </c>
      <c r="I54">
        <v>29412</v>
      </c>
      <c r="J54">
        <v>255</v>
      </c>
      <c r="K54">
        <v>0</v>
      </c>
      <c r="L54">
        <v>255</v>
      </c>
      <c r="M54">
        <v>255</v>
      </c>
      <c r="N54">
        <v>2.0379999999999998</v>
      </c>
      <c r="O54">
        <v>1</v>
      </c>
      <c r="P54">
        <v>255</v>
      </c>
      <c r="Q54">
        <f>AVERAGE(I54:I57)</f>
        <v>41115.75</v>
      </c>
      <c r="R54">
        <f>AVERAGE(N54:N57)</f>
        <v>2.8485</v>
      </c>
    </row>
    <row r="55" spans="1:18" x14ac:dyDescent="0.25">
      <c r="A55">
        <v>93</v>
      </c>
      <c r="B55">
        <v>67</v>
      </c>
      <c r="C55">
        <v>2</v>
      </c>
      <c r="D55" t="s">
        <v>85</v>
      </c>
      <c r="E55" t="s">
        <v>20</v>
      </c>
      <c r="F55" t="s">
        <v>9</v>
      </c>
      <c r="G55" s="7" t="s">
        <v>158</v>
      </c>
      <c r="H55">
        <v>93</v>
      </c>
      <c r="I55">
        <v>54121</v>
      </c>
      <c r="J55">
        <v>255</v>
      </c>
      <c r="K55">
        <v>0</v>
      </c>
      <c r="L55">
        <v>255</v>
      </c>
      <c r="M55">
        <v>255</v>
      </c>
      <c r="N55">
        <v>3.7490000000000001</v>
      </c>
      <c r="O55">
        <v>1</v>
      </c>
      <c r="P55">
        <v>255</v>
      </c>
    </row>
    <row r="56" spans="1:18" x14ac:dyDescent="0.25">
      <c r="A56">
        <v>94</v>
      </c>
      <c r="B56">
        <v>67</v>
      </c>
      <c r="C56">
        <v>3</v>
      </c>
      <c r="D56" t="s">
        <v>85</v>
      </c>
      <c r="E56" t="s">
        <v>20</v>
      </c>
      <c r="F56" t="s">
        <v>9</v>
      </c>
      <c r="G56" s="7" t="s">
        <v>158</v>
      </c>
      <c r="H56">
        <v>94</v>
      </c>
      <c r="I56">
        <v>25140</v>
      </c>
      <c r="J56">
        <v>255</v>
      </c>
      <c r="K56">
        <v>0</v>
      </c>
      <c r="L56">
        <v>255</v>
      </c>
      <c r="M56">
        <v>255</v>
      </c>
      <c r="N56">
        <v>1.742</v>
      </c>
      <c r="O56">
        <v>1</v>
      </c>
      <c r="P56">
        <v>255</v>
      </c>
    </row>
    <row r="57" spans="1:18" x14ac:dyDescent="0.25">
      <c r="A57">
        <v>95</v>
      </c>
      <c r="B57">
        <v>67</v>
      </c>
      <c r="C57">
        <v>4</v>
      </c>
      <c r="D57" t="s">
        <v>85</v>
      </c>
      <c r="E57" t="s">
        <v>20</v>
      </c>
      <c r="F57" t="s">
        <v>9</v>
      </c>
      <c r="G57" s="7" t="s">
        <v>158</v>
      </c>
      <c r="H57">
        <v>95</v>
      </c>
      <c r="I57">
        <v>55790</v>
      </c>
      <c r="J57">
        <v>255</v>
      </c>
      <c r="K57">
        <v>0</v>
      </c>
      <c r="L57">
        <v>255</v>
      </c>
      <c r="M57">
        <v>255</v>
      </c>
      <c r="N57">
        <v>3.8650000000000002</v>
      </c>
      <c r="O57">
        <v>1</v>
      </c>
      <c r="P57">
        <v>255</v>
      </c>
    </row>
    <row r="58" spans="1:18" x14ac:dyDescent="0.25">
      <c r="A58" s="5">
        <v>52</v>
      </c>
      <c r="B58" s="5">
        <v>70</v>
      </c>
      <c r="C58" s="5"/>
      <c r="D58" s="5" t="s">
        <v>41</v>
      </c>
      <c r="E58" s="5" t="s">
        <v>20</v>
      </c>
      <c r="F58" s="5" t="s">
        <v>9</v>
      </c>
      <c r="G58" s="5" t="s">
        <v>158</v>
      </c>
      <c r="H58">
        <v>52</v>
      </c>
      <c r="I58">
        <v>37272</v>
      </c>
      <c r="J58">
        <v>255</v>
      </c>
      <c r="K58">
        <v>0</v>
      </c>
      <c r="L58">
        <v>255</v>
      </c>
      <c r="M58">
        <v>255</v>
      </c>
      <c r="N58">
        <v>2.5819999999999999</v>
      </c>
      <c r="O58">
        <v>1</v>
      </c>
      <c r="P58">
        <v>255</v>
      </c>
      <c r="Q58">
        <f>AVERAGE(I58:I104)</f>
        <v>45455.255319148935</v>
      </c>
      <c r="R58">
        <f>AVERAGE(N58:N104)</f>
        <v>3.1488723404255321</v>
      </c>
    </row>
    <row r="59" spans="1:18" x14ac:dyDescent="0.25">
      <c r="A59" s="5">
        <v>96</v>
      </c>
      <c r="B59" s="5">
        <v>70</v>
      </c>
      <c r="C59" s="5"/>
      <c r="D59" s="5" t="s">
        <v>85</v>
      </c>
      <c r="E59" s="5" t="s">
        <v>20</v>
      </c>
      <c r="F59" s="5" t="s">
        <v>9</v>
      </c>
      <c r="G59" s="5" t="s">
        <v>158</v>
      </c>
      <c r="H59">
        <v>96</v>
      </c>
      <c r="I59">
        <v>9418</v>
      </c>
      <c r="J59">
        <v>255</v>
      </c>
      <c r="K59">
        <v>0</v>
      </c>
      <c r="L59">
        <v>255</v>
      </c>
      <c r="M59">
        <v>255</v>
      </c>
      <c r="N59">
        <v>0.65200000000000002</v>
      </c>
      <c r="O59">
        <v>1</v>
      </c>
      <c r="P59">
        <v>255</v>
      </c>
    </row>
    <row r="60" spans="1:18" x14ac:dyDescent="0.25">
      <c r="A60" s="5">
        <v>97</v>
      </c>
      <c r="B60" s="5">
        <v>70</v>
      </c>
      <c r="C60" s="5"/>
      <c r="D60" s="5" t="s">
        <v>85</v>
      </c>
      <c r="E60" s="5" t="s">
        <v>20</v>
      </c>
      <c r="F60" s="5" t="s">
        <v>9</v>
      </c>
      <c r="G60" s="5" t="s">
        <v>158</v>
      </c>
      <c r="H60">
        <v>97</v>
      </c>
      <c r="I60">
        <v>21105</v>
      </c>
      <c r="J60">
        <v>255</v>
      </c>
      <c r="K60">
        <v>0</v>
      </c>
      <c r="L60">
        <v>255</v>
      </c>
      <c r="M60">
        <v>255</v>
      </c>
      <c r="N60">
        <v>1.462</v>
      </c>
      <c r="O60">
        <v>1</v>
      </c>
      <c r="P60">
        <v>255</v>
      </c>
    </row>
    <row r="61" spans="1:18" x14ac:dyDescent="0.25">
      <c r="A61" s="5">
        <v>98</v>
      </c>
      <c r="B61" s="5">
        <v>70</v>
      </c>
      <c r="C61" s="5"/>
      <c r="D61" s="5" t="s">
        <v>85</v>
      </c>
      <c r="E61" s="5" t="s">
        <v>20</v>
      </c>
      <c r="F61" s="5" t="s">
        <v>9</v>
      </c>
      <c r="G61" s="5" t="s">
        <v>158</v>
      </c>
      <c r="H61">
        <v>98</v>
      </c>
      <c r="I61">
        <v>20025</v>
      </c>
      <c r="J61">
        <v>255</v>
      </c>
      <c r="K61">
        <v>0</v>
      </c>
      <c r="L61">
        <v>255</v>
      </c>
      <c r="M61">
        <v>255</v>
      </c>
      <c r="N61">
        <v>1.387</v>
      </c>
      <c r="O61">
        <v>1</v>
      </c>
      <c r="P61">
        <v>255</v>
      </c>
    </row>
    <row r="62" spans="1:18" hidden="1" x14ac:dyDescent="0.25">
      <c r="A62">
        <v>10</v>
      </c>
      <c r="B62">
        <v>135</v>
      </c>
      <c r="C62">
        <v>1</v>
      </c>
      <c r="D62" s="2">
        <v>45483</v>
      </c>
      <c r="E62" t="s">
        <v>8</v>
      </c>
      <c r="F62" t="s">
        <v>9</v>
      </c>
      <c r="G62" s="7" t="s">
        <v>158</v>
      </c>
      <c r="H62">
        <v>10</v>
      </c>
      <c r="I62">
        <v>30982</v>
      </c>
      <c r="J62">
        <v>255</v>
      </c>
      <c r="K62">
        <v>0</v>
      </c>
      <c r="L62">
        <v>255</v>
      </c>
      <c r="M62">
        <v>255</v>
      </c>
      <c r="N62">
        <v>2.1459999999999999</v>
      </c>
      <c r="O62">
        <v>1</v>
      </c>
      <c r="P62">
        <v>255</v>
      </c>
      <c r="Q62">
        <f>AVERAGE(I62:I64)</f>
        <v>47858</v>
      </c>
      <c r="R62">
        <f>AVERAGE(N62:N64)</f>
        <v>3.3153333333333332</v>
      </c>
    </row>
    <row r="63" spans="1:18" hidden="1" x14ac:dyDescent="0.25">
      <c r="A63">
        <v>11</v>
      </c>
      <c r="B63">
        <v>135</v>
      </c>
      <c r="C63">
        <v>2</v>
      </c>
      <c r="D63" s="2">
        <v>45483</v>
      </c>
      <c r="E63" t="s">
        <v>8</v>
      </c>
      <c r="F63" t="s">
        <v>9</v>
      </c>
      <c r="G63" s="7" t="s">
        <v>158</v>
      </c>
      <c r="H63">
        <v>11</v>
      </c>
      <c r="I63">
        <v>65866</v>
      </c>
      <c r="J63">
        <v>255</v>
      </c>
      <c r="K63">
        <v>0</v>
      </c>
      <c r="L63">
        <v>255</v>
      </c>
      <c r="M63">
        <v>255</v>
      </c>
      <c r="N63">
        <v>4.5629999999999997</v>
      </c>
      <c r="O63">
        <v>1</v>
      </c>
      <c r="P63">
        <v>255</v>
      </c>
    </row>
    <row r="64" spans="1:18" hidden="1" x14ac:dyDescent="0.25">
      <c r="A64">
        <v>12</v>
      </c>
      <c r="B64">
        <v>135</v>
      </c>
      <c r="C64">
        <v>3</v>
      </c>
      <c r="D64" s="2">
        <v>45483</v>
      </c>
      <c r="E64" t="s">
        <v>8</v>
      </c>
      <c r="F64" t="s">
        <v>9</v>
      </c>
      <c r="G64" s="7" t="s">
        <v>158</v>
      </c>
      <c r="H64">
        <v>12</v>
      </c>
      <c r="I64">
        <v>46726</v>
      </c>
      <c r="J64">
        <v>255</v>
      </c>
      <c r="K64">
        <v>0</v>
      </c>
      <c r="L64">
        <v>255</v>
      </c>
      <c r="M64">
        <v>255</v>
      </c>
      <c r="N64">
        <v>3.2370000000000001</v>
      </c>
      <c r="O64">
        <v>1</v>
      </c>
      <c r="P64">
        <v>255</v>
      </c>
    </row>
    <row r="65" spans="1:18" x14ac:dyDescent="0.25">
      <c r="A65">
        <v>99</v>
      </c>
      <c r="B65">
        <v>161</v>
      </c>
      <c r="D65" t="s">
        <v>85</v>
      </c>
      <c r="E65" t="s">
        <v>20</v>
      </c>
      <c r="F65" t="s">
        <v>9</v>
      </c>
      <c r="G65" s="7" t="s">
        <v>158</v>
      </c>
      <c r="H65">
        <v>99</v>
      </c>
      <c r="I65">
        <v>36381</v>
      </c>
      <c r="J65">
        <v>255</v>
      </c>
      <c r="K65">
        <v>0</v>
      </c>
      <c r="L65">
        <v>255</v>
      </c>
      <c r="M65">
        <v>255</v>
      </c>
      <c r="N65">
        <v>2.52</v>
      </c>
      <c r="O65">
        <v>1</v>
      </c>
      <c r="P65">
        <v>255</v>
      </c>
      <c r="Q65">
        <f>AVERAGE(I65:I68)</f>
        <v>44160.75</v>
      </c>
      <c r="R65">
        <f>AVERAGE(N65:N68)</f>
        <v>3.0589999999999997</v>
      </c>
    </row>
    <row r="66" spans="1:18" x14ac:dyDescent="0.25">
      <c r="A66">
        <v>100</v>
      </c>
      <c r="B66">
        <v>161</v>
      </c>
      <c r="D66" t="s">
        <v>85</v>
      </c>
      <c r="E66" t="s">
        <v>20</v>
      </c>
      <c r="F66" t="s">
        <v>9</v>
      </c>
      <c r="G66" s="7" t="s">
        <v>158</v>
      </c>
      <c r="H66">
        <v>100</v>
      </c>
      <c r="I66">
        <v>68859</v>
      </c>
      <c r="J66">
        <v>255</v>
      </c>
      <c r="K66">
        <v>0</v>
      </c>
      <c r="L66">
        <v>255</v>
      </c>
      <c r="M66">
        <v>255</v>
      </c>
      <c r="N66">
        <v>4.7699999999999996</v>
      </c>
      <c r="O66">
        <v>1</v>
      </c>
      <c r="P66">
        <v>255</v>
      </c>
    </row>
    <row r="67" spans="1:18" x14ac:dyDescent="0.25">
      <c r="A67">
        <v>101</v>
      </c>
      <c r="B67">
        <v>161</v>
      </c>
      <c r="D67" t="s">
        <v>85</v>
      </c>
      <c r="E67" t="s">
        <v>20</v>
      </c>
      <c r="F67" t="s">
        <v>9</v>
      </c>
      <c r="G67" s="7" t="s">
        <v>158</v>
      </c>
      <c r="H67">
        <v>101</v>
      </c>
      <c r="I67">
        <v>25233</v>
      </c>
      <c r="J67">
        <v>255</v>
      </c>
      <c r="K67">
        <v>0</v>
      </c>
      <c r="L67">
        <v>255</v>
      </c>
      <c r="M67">
        <v>255</v>
      </c>
      <c r="N67">
        <v>1.748</v>
      </c>
      <c r="O67">
        <v>1</v>
      </c>
      <c r="P67">
        <v>255</v>
      </c>
    </row>
    <row r="68" spans="1:18" x14ac:dyDescent="0.25">
      <c r="A68">
        <v>102</v>
      </c>
      <c r="B68">
        <v>161</v>
      </c>
      <c r="D68" t="s">
        <v>85</v>
      </c>
      <c r="E68" t="s">
        <v>20</v>
      </c>
      <c r="F68" t="s">
        <v>9</v>
      </c>
      <c r="G68" s="7" t="s">
        <v>158</v>
      </c>
      <c r="H68">
        <v>102</v>
      </c>
      <c r="I68">
        <v>46170</v>
      </c>
      <c r="J68">
        <v>255</v>
      </c>
      <c r="K68">
        <v>0</v>
      </c>
      <c r="L68">
        <v>255</v>
      </c>
      <c r="M68">
        <v>255</v>
      </c>
      <c r="N68">
        <v>3.198</v>
      </c>
      <c r="O68">
        <v>1</v>
      </c>
      <c r="P68">
        <v>255</v>
      </c>
    </row>
    <row r="69" spans="1:18" s="3" customFormat="1" x14ac:dyDescent="0.25">
      <c r="A69" s="3">
        <v>103</v>
      </c>
      <c r="B69" s="3">
        <v>161</v>
      </c>
      <c r="D69" s="3" t="s">
        <v>85</v>
      </c>
      <c r="E69" s="3" t="s">
        <v>20</v>
      </c>
      <c r="F69" s="3" t="s">
        <v>9</v>
      </c>
      <c r="G69" s="3" t="s">
        <v>158</v>
      </c>
      <c r="H69" s="3">
        <v>103</v>
      </c>
      <c r="I69" s="3">
        <v>12128</v>
      </c>
      <c r="J69" s="3">
        <v>255</v>
      </c>
      <c r="K69" s="3">
        <v>0</v>
      </c>
      <c r="L69" s="3">
        <v>255</v>
      </c>
      <c r="M69" s="3">
        <v>255</v>
      </c>
      <c r="N69" s="3">
        <v>0.84</v>
      </c>
      <c r="O69" s="3">
        <v>1</v>
      </c>
      <c r="P69" s="3">
        <v>255</v>
      </c>
    </row>
    <row r="70" spans="1:18" hidden="1" x14ac:dyDescent="0.25">
      <c r="A70">
        <v>53</v>
      </c>
      <c r="B70">
        <v>200</v>
      </c>
      <c r="D70" t="s">
        <v>41</v>
      </c>
      <c r="E70" t="s">
        <v>8</v>
      </c>
      <c r="F70" t="s">
        <v>9</v>
      </c>
      <c r="G70" s="7" t="s">
        <v>159</v>
      </c>
      <c r="H70">
        <v>53</v>
      </c>
      <c r="I70">
        <v>23163</v>
      </c>
      <c r="J70">
        <v>255</v>
      </c>
      <c r="K70">
        <v>0</v>
      </c>
      <c r="L70">
        <v>255</v>
      </c>
      <c r="M70">
        <v>255</v>
      </c>
      <c r="N70">
        <v>1.605</v>
      </c>
      <c r="O70">
        <v>1</v>
      </c>
      <c r="P70">
        <v>255</v>
      </c>
      <c r="Q70">
        <f>AVERAGE(I70,I72)</f>
        <v>20215</v>
      </c>
      <c r="R70">
        <f>AVERAGE(N70,N72)</f>
        <v>1.4005000000000001</v>
      </c>
    </row>
    <row r="71" spans="1:18" s="3" customFormat="1" hidden="1" x14ac:dyDescent="0.25">
      <c r="A71" s="3">
        <v>54</v>
      </c>
      <c r="B71" s="3">
        <v>200</v>
      </c>
      <c r="D71" s="3" t="s">
        <v>41</v>
      </c>
      <c r="E71" s="3" t="s">
        <v>8</v>
      </c>
      <c r="F71" s="3" t="s">
        <v>9</v>
      </c>
      <c r="G71" s="3" t="s">
        <v>159</v>
      </c>
      <c r="H71" s="3">
        <v>54</v>
      </c>
      <c r="I71" s="3">
        <v>60458</v>
      </c>
      <c r="J71" s="3">
        <v>255</v>
      </c>
      <c r="K71" s="3">
        <v>0</v>
      </c>
      <c r="L71" s="3">
        <v>255</v>
      </c>
      <c r="M71" s="3">
        <v>255</v>
      </c>
      <c r="N71" s="3">
        <v>4.1879999999999997</v>
      </c>
      <c r="O71" s="3">
        <v>1</v>
      </c>
      <c r="P71" s="3">
        <v>255</v>
      </c>
    </row>
    <row r="72" spans="1:18" hidden="1" x14ac:dyDescent="0.25">
      <c r="A72">
        <v>55</v>
      </c>
      <c r="B72">
        <v>200</v>
      </c>
      <c r="D72" t="s">
        <v>41</v>
      </c>
      <c r="E72" t="s">
        <v>8</v>
      </c>
      <c r="F72" t="s">
        <v>9</v>
      </c>
      <c r="G72" s="7" t="s">
        <v>159</v>
      </c>
      <c r="H72">
        <v>55</v>
      </c>
      <c r="I72">
        <v>17267</v>
      </c>
      <c r="J72">
        <v>255</v>
      </c>
      <c r="K72">
        <v>0</v>
      </c>
      <c r="L72">
        <v>255</v>
      </c>
      <c r="M72">
        <v>255</v>
      </c>
      <c r="N72">
        <v>1.196</v>
      </c>
      <c r="O72">
        <v>1</v>
      </c>
      <c r="P72">
        <v>255</v>
      </c>
    </row>
    <row r="73" spans="1:18" x14ac:dyDescent="0.25">
      <c r="A73">
        <v>13</v>
      </c>
      <c r="B73">
        <v>209</v>
      </c>
      <c r="C73">
        <v>1</v>
      </c>
      <c r="D73" s="2">
        <v>45483</v>
      </c>
      <c r="E73" t="s">
        <v>20</v>
      </c>
      <c r="F73" t="s">
        <v>9</v>
      </c>
      <c r="G73" s="7" t="s">
        <v>159</v>
      </c>
      <c r="H73">
        <v>13</v>
      </c>
      <c r="I73">
        <v>104355</v>
      </c>
      <c r="J73">
        <v>255</v>
      </c>
      <c r="K73">
        <v>0</v>
      </c>
      <c r="L73">
        <v>255</v>
      </c>
      <c r="M73">
        <v>255</v>
      </c>
      <c r="N73">
        <v>7.2290000000000001</v>
      </c>
      <c r="O73">
        <v>1</v>
      </c>
      <c r="P73">
        <v>255</v>
      </c>
      <c r="Q73">
        <f>AVERAGE(I73:I75)</f>
        <v>64237.666666666664</v>
      </c>
      <c r="R73">
        <f>AVERAGE(N73:N75)</f>
        <v>4.45</v>
      </c>
    </row>
    <row r="74" spans="1:18" x14ac:dyDescent="0.25">
      <c r="A74">
        <v>14</v>
      </c>
      <c r="B74">
        <v>209</v>
      </c>
      <c r="C74">
        <v>2</v>
      </c>
      <c r="D74" s="2">
        <v>45483</v>
      </c>
      <c r="E74" t="s">
        <v>20</v>
      </c>
      <c r="F74" t="s">
        <v>9</v>
      </c>
      <c r="G74" s="7" t="s">
        <v>159</v>
      </c>
      <c r="H74">
        <v>14</v>
      </c>
      <c r="I74">
        <v>11632</v>
      </c>
      <c r="J74">
        <v>255</v>
      </c>
      <c r="K74">
        <v>0</v>
      </c>
      <c r="L74">
        <v>255</v>
      </c>
      <c r="M74">
        <v>255</v>
      </c>
      <c r="N74">
        <v>0.80600000000000005</v>
      </c>
      <c r="O74">
        <v>1</v>
      </c>
      <c r="P74">
        <v>255</v>
      </c>
    </row>
    <row r="75" spans="1:18" x14ac:dyDescent="0.25">
      <c r="A75">
        <v>15</v>
      </c>
      <c r="B75">
        <v>209</v>
      </c>
      <c r="C75">
        <v>3</v>
      </c>
      <c r="D75" s="2">
        <v>45483</v>
      </c>
      <c r="E75" t="s">
        <v>20</v>
      </c>
      <c r="F75" t="s">
        <v>9</v>
      </c>
      <c r="G75" s="7" t="s">
        <v>159</v>
      </c>
      <c r="H75">
        <v>15</v>
      </c>
      <c r="I75">
        <v>76726</v>
      </c>
      <c r="J75">
        <v>255</v>
      </c>
      <c r="K75">
        <v>0</v>
      </c>
      <c r="L75">
        <v>255</v>
      </c>
      <c r="M75">
        <v>255</v>
      </c>
      <c r="N75">
        <v>5.3150000000000004</v>
      </c>
      <c r="O75">
        <v>1</v>
      </c>
      <c r="P75">
        <v>255</v>
      </c>
    </row>
    <row r="76" spans="1:18" hidden="1" x14ac:dyDescent="0.25">
      <c r="A76">
        <v>56</v>
      </c>
      <c r="B76">
        <v>210</v>
      </c>
      <c r="C76">
        <v>1</v>
      </c>
      <c r="D76" t="s">
        <v>41</v>
      </c>
      <c r="E76" t="s">
        <v>16</v>
      </c>
      <c r="F76" t="s">
        <v>9</v>
      </c>
      <c r="G76" s="7" t="s">
        <v>159</v>
      </c>
      <c r="H76">
        <v>56</v>
      </c>
      <c r="I76">
        <v>18614</v>
      </c>
      <c r="J76">
        <v>255</v>
      </c>
      <c r="K76">
        <v>0</v>
      </c>
      <c r="L76">
        <v>255</v>
      </c>
      <c r="M76">
        <v>255</v>
      </c>
      <c r="N76">
        <v>1.2889999999999999</v>
      </c>
      <c r="O76">
        <v>1</v>
      </c>
      <c r="P76">
        <v>255</v>
      </c>
      <c r="Q76">
        <f>AVERAGE(I76:I79)</f>
        <v>41037.5</v>
      </c>
      <c r="R76">
        <f>AVERAGE(N76:N79)</f>
        <v>2.8427500000000001</v>
      </c>
    </row>
    <row r="77" spans="1:18" hidden="1" x14ac:dyDescent="0.25">
      <c r="A77">
        <v>57</v>
      </c>
      <c r="B77">
        <v>210</v>
      </c>
      <c r="C77">
        <v>2</v>
      </c>
      <c r="D77" t="s">
        <v>41</v>
      </c>
      <c r="E77" t="s">
        <v>16</v>
      </c>
      <c r="F77" t="s">
        <v>9</v>
      </c>
      <c r="G77" s="7" t="s">
        <v>159</v>
      </c>
      <c r="H77">
        <v>57</v>
      </c>
      <c r="I77">
        <v>43294</v>
      </c>
      <c r="J77">
        <v>255</v>
      </c>
      <c r="K77">
        <v>0</v>
      </c>
      <c r="L77">
        <v>255</v>
      </c>
      <c r="M77">
        <v>255</v>
      </c>
      <c r="N77">
        <v>2.9990000000000001</v>
      </c>
      <c r="O77">
        <v>1</v>
      </c>
      <c r="P77">
        <v>255</v>
      </c>
    </row>
    <row r="78" spans="1:18" hidden="1" x14ac:dyDescent="0.25">
      <c r="A78">
        <v>58</v>
      </c>
      <c r="B78">
        <v>210</v>
      </c>
      <c r="C78">
        <v>3</v>
      </c>
      <c r="D78" t="s">
        <v>41</v>
      </c>
      <c r="E78" t="s">
        <v>16</v>
      </c>
      <c r="F78" t="s">
        <v>9</v>
      </c>
      <c r="G78" s="7" t="s">
        <v>159</v>
      </c>
      <c r="H78">
        <v>58</v>
      </c>
      <c r="I78">
        <v>52122</v>
      </c>
      <c r="J78">
        <v>255</v>
      </c>
      <c r="K78">
        <v>0</v>
      </c>
      <c r="L78">
        <v>255</v>
      </c>
      <c r="M78">
        <v>255</v>
      </c>
      <c r="N78">
        <v>3.6110000000000002</v>
      </c>
      <c r="O78">
        <v>1</v>
      </c>
      <c r="P78">
        <v>255</v>
      </c>
    </row>
    <row r="79" spans="1:18" hidden="1" x14ac:dyDescent="0.25">
      <c r="A79">
        <v>59</v>
      </c>
      <c r="B79">
        <v>210</v>
      </c>
      <c r="C79">
        <v>4</v>
      </c>
      <c r="D79" t="s">
        <v>41</v>
      </c>
      <c r="E79" t="s">
        <v>16</v>
      </c>
      <c r="F79" t="s">
        <v>9</v>
      </c>
      <c r="G79" s="7" t="s">
        <v>159</v>
      </c>
      <c r="H79">
        <v>59</v>
      </c>
      <c r="I79">
        <v>50120</v>
      </c>
      <c r="J79">
        <v>255</v>
      </c>
      <c r="K79">
        <v>0</v>
      </c>
      <c r="L79">
        <v>255</v>
      </c>
      <c r="M79">
        <v>255</v>
      </c>
      <c r="N79">
        <v>3.472</v>
      </c>
      <c r="O79">
        <v>1</v>
      </c>
      <c r="P79">
        <v>255</v>
      </c>
    </row>
    <row r="80" spans="1:18" hidden="1" x14ac:dyDescent="0.25">
      <c r="A80">
        <v>104</v>
      </c>
      <c r="B80">
        <v>211</v>
      </c>
      <c r="C80">
        <v>1</v>
      </c>
      <c r="D80" t="s">
        <v>85</v>
      </c>
      <c r="E80" t="s">
        <v>16</v>
      </c>
      <c r="F80" t="s">
        <v>9</v>
      </c>
      <c r="G80" s="7" t="s">
        <v>159</v>
      </c>
      <c r="H80">
        <v>104</v>
      </c>
      <c r="I80">
        <v>54648</v>
      </c>
      <c r="J80">
        <v>255</v>
      </c>
      <c r="K80">
        <v>0</v>
      </c>
      <c r="L80">
        <v>255</v>
      </c>
      <c r="M80">
        <v>255</v>
      </c>
      <c r="N80">
        <v>3.786</v>
      </c>
      <c r="O80">
        <v>1</v>
      </c>
      <c r="P80">
        <v>255</v>
      </c>
      <c r="Q80">
        <f>AVERAGE(I80:I83)</f>
        <v>59116</v>
      </c>
      <c r="R80">
        <f>AVERAGE(N80:N83)</f>
        <v>4.0952500000000001</v>
      </c>
    </row>
    <row r="81" spans="1:18" hidden="1" x14ac:dyDescent="0.25">
      <c r="A81">
        <v>105</v>
      </c>
      <c r="B81">
        <v>211</v>
      </c>
      <c r="C81">
        <v>2</v>
      </c>
      <c r="D81" t="s">
        <v>85</v>
      </c>
      <c r="E81" t="s">
        <v>16</v>
      </c>
      <c r="F81" t="s">
        <v>9</v>
      </c>
      <c r="G81" s="7" t="s">
        <v>159</v>
      </c>
      <c r="H81">
        <v>105</v>
      </c>
      <c r="I81">
        <v>61710</v>
      </c>
      <c r="J81">
        <v>255</v>
      </c>
      <c r="K81">
        <v>0</v>
      </c>
      <c r="L81">
        <v>255</v>
      </c>
      <c r="M81">
        <v>255</v>
      </c>
      <c r="N81">
        <v>4.2750000000000004</v>
      </c>
      <c r="O81">
        <v>1</v>
      </c>
      <c r="P81">
        <v>255</v>
      </c>
    </row>
    <row r="82" spans="1:18" hidden="1" x14ac:dyDescent="0.25">
      <c r="A82">
        <v>106</v>
      </c>
      <c r="B82">
        <v>211</v>
      </c>
      <c r="C82">
        <v>3</v>
      </c>
      <c r="D82" t="s">
        <v>85</v>
      </c>
      <c r="E82" t="s">
        <v>16</v>
      </c>
      <c r="F82" t="s">
        <v>9</v>
      </c>
      <c r="G82" s="7" t="s">
        <v>159</v>
      </c>
      <c r="H82">
        <v>106</v>
      </c>
      <c r="I82">
        <v>86976</v>
      </c>
      <c r="J82">
        <v>255</v>
      </c>
      <c r="K82">
        <v>0</v>
      </c>
      <c r="L82">
        <v>255</v>
      </c>
      <c r="M82">
        <v>255</v>
      </c>
      <c r="N82">
        <v>6.0250000000000004</v>
      </c>
      <c r="O82">
        <v>1</v>
      </c>
      <c r="P82">
        <v>255</v>
      </c>
    </row>
    <row r="83" spans="1:18" hidden="1" x14ac:dyDescent="0.25">
      <c r="A83">
        <v>107</v>
      </c>
      <c r="B83">
        <v>211</v>
      </c>
      <c r="C83">
        <v>4</v>
      </c>
      <c r="D83" t="s">
        <v>85</v>
      </c>
      <c r="E83" t="s">
        <v>16</v>
      </c>
      <c r="F83" t="s">
        <v>9</v>
      </c>
      <c r="G83" s="7" t="s">
        <v>159</v>
      </c>
      <c r="H83">
        <v>107</v>
      </c>
      <c r="I83">
        <v>33130</v>
      </c>
      <c r="J83">
        <v>255</v>
      </c>
      <c r="K83">
        <v>0</v>
      </c>
      <c r="L83">
        <v>255</v>
      </c>
      <c r="M83">
        <v>255</v>
      </c>
      <c r="N83">
        <v>2.2949999999999999</v>
      </c>
      <c r="O83">
        <v>1</v>
      </c>
      <c r="P83">
        <v>255</v>
      </c>
    </row>
    <row r="84" spans="1:18" x14ac:dyDescent="0.25">
      <c r="A84">
        <v>108</v>
      </c>
      <c r="B84">
        <v>212</v>
      </c>
      <c r="C84">
        <v>1</v>
      </c>
      <c r="D84" t="s">
        <v>85</v>
      </c>
      <c r="E84" t="s">
        <v>20</v>
      </c>
      <c r="F84" t="s">
        <v>9</v>
      </c>
      <c r="G84" s="7" t="s">
        <v>159</v>
      </c>
      <c r="H84">
        <v>108</v>
      </c>
      <c r="I84">
        <v>23684</v>
      </c>
      <c r="J84">
        <v>255</v>
      </c>
      <c r="K84">
        <v>0</v>
      </c>
      <c r="L84">
        <v>255</v>
      </c>
      <c r="M84">
        <v>255</v>
      </c>
      <c r="N84">
        <v>1.641</v>
      </c>
      <c r="O84">
        <v>1</v>
      </c>
      <c r="P84">
        <v>255</v>
      </c>
      <c r="Q84">
        <f>AVERAGE(I84:I87)</f>
        <v>75222.5</v>
      </c>
      <c r="R84">
        <f>AVERAGE(N84:N87)</f>
        <v>5.2112499999999997</v>
      </c>
    </row>
    <row r="85" spans="1:18" x14ac:dyDescent="0.25">
      <c r="A85">
        <v>109</v>
      </c>
      <c r="B85">
        <v>212</v>
      </c>
      <c r="C85">
        <v>2</v>
      </c>
      <c r="D85" t="s">
        <v>85</v>
      </c>
      <c r="E85" t="s">
        <v>20</v>
      </c>
      <c r="F85" t="s">
        <v>9</v>
      </c>
      <c r="G85" s="7" t="s">
        <v>159</v>
      </c>
      <c r="H85">
        <v>109</v>
      </c>
      <c r="I85">
        <v>68189</v>
      </c>
      <c r="J85">
        <v>255</v>
      </c>
      <c r="K85">
        <v>0</v>
      </c>
      <c r="L85">
        <v>255</v>
      </c>
      <c r="M85">
        <v>255</v>
      </c>
      <c r="N85">
        <v>4.7240000000000002</v>
      </c>
      <c r="O85">
        <v>1</v>
      </c>
      <c r="P85">
        <v>255</v>
      </c>
    </row>
    <row r="86" spans="1:18" x14ac:dyDescent="0.25">
      <c r="A86">
        <v>110</v>
      </c>
      <c r="B86">
        <v>212</v>
      </c>
      <c r="C86">
        <v>3</v>
      </c>
      <c r="D86" t="s">
        <v>85</v>
      </c>
      <c r="E86" t="s">
        <v>20</v>
      </c>
      <c r="F86" t="s">
        <v>9</v>
      </c>
      <c r="G86" s="7" t="s">
        <v>159</v>
      </c>
      <c r="H86">
        <v>110</v>
      </c>
      <c r="I86">
        <v>149819</v>
      </c>
      <c r="J86">
        <v>255</v>
      </c>
      <c r="K86">
        <v>0</v>
      </c>
      <c r="L86">
        <v>255</v>
      </c>
      <c r="M86">
        <v>255</v>
      </c>
      <c r="N86">
        <v>10.379</v>
      </c>
      <c r="O86">
        <v>1</v>
      </c>
      <c r="P86">
        <v>255</v>
      </c>
    </row>
    <row r="87" spans="1:18" x14ac:dyDescent="0.25">
      <c r="A87">
        <v>111</v>
      </c>
      <c r="B87">
        <v>212</v>
      </c>
      <c r="C87">
        <v>4</v>
      </c>
      <c r="D87" t="s">
        <v>85</v>
      </c>
      <c r="E87" t="s">
        <v>20</v>
      </c>
      <c r="F87" t="s">
        <v>9</v>
      </c>
      <c r="G87" s="7" t="s">
        <v>159</v>
      </c>
      <c r="H87">
        <v>111</v>
      </c>
      <c r="I87">
        <v>59198</v>
      </c>
      <c r="J87">
        <v>255</v>
      </c>
      <c r="K87">
        <v>0</v>
      </c>
      <c r="L87">
        <v>255</v>
      </c>
      <c r="M87">
        <v>255</v>
      </c>
      <c r="N87">
        <v>4.101</v>
      </c>
      <c r="O87">
        <v>1</v>
      </c>
      <c r="P87">
        <v>255</v>
      </c>
    </row>
    <row r="88" spans="1:18" hidden="1" x14ac:dyDescent="0.25">
      <c r="A88">
        <v>60</v>
      </c>
      <c r="B88">
        <v>213</v>
      </c>
      <c r="C88">
        <v>1</v>
      </c>
      <c r="D88" t="s">
        <v>41</v>
      </c>
      <c r="E88" t="s">
        <v>16</v>
      </c>
      <c r="F88" t="s">
        <v>9</v>
      </c>
      <c r="G88" s="7" t="s">
        <v>159</v>
      </c>
      <c r="H88">
        <v>60</v>
      </c>
      <c r="I88">
        <v>8674</v>
      </c>
      <c r="J88">
        <v>255</v>
      </c>
      <c r="K88">
        <v>0</v>
      </c>
      <c r="L88">
        <v>255</v>
      </c>
      <c r="M88">
        <v>255</v>
      </c>
      <c r="N88">
        <v>0.60099999999999998</v>
      </c>
      <c r="O88">
        <v>1</v>
      </c>
      <c r="P88">
        <v>255</v>
      </c>
      <c r="Q88">
        <f>AVERAGE(I88:I90)</f>
        <v>25298</v>
      </c>
      <c r="R88">
        <f>AVERAGE(N88:N90)</f>
        <v>1.7526666666666666</v>
      </c>
    </row>
    <row r="89" spans="1:18" hidden="1" x14ac:dyDescent="0.25">
      <c r="A89">
        <v>61</v>
      </c>
      <c r="B89">
        <v>213</v>
      </c>
      <c r="C89">
        <v>2</v>
      </c>
      <c r="D89" t="s">
        <v>41</v>
      </c>
      <c r="E89" t="s">
        <v>16</v>
      </c>
      <c r="F89" t="s">
        <v>9</v>
      </c>
      <c r="G89" s="7" t="s">
        <v>159</v>
      </c>
      <c r="H89">
        <v>61</v>
      </c>
      <c r="I89">
        <v>23267</v>
      </c>
      <c r="J89">
        <v>255</v>
      </c>
      <c r="K89">
        <v>0</v>
      </c>
      <c r="L89">
        <v>255</v>
      </c>
      <c r="M89">
        <v>255</v>
      </c>
      <c r="N89">
        <v>1.6120000000000001</v>
      </c>
      <c r="O89">
        <v>1</v>
      </c>
      <c r="P89">
        <v>255</v>
      </c>
    </row>
    <row r="90" spans="1:18" hidden="1" x14ac:dyDescent="0.25">
      <c r="A90">
        <v>62</v>
      </c>
      <c r="B90">
        <v>213</v>
      </c>
      <c r="C90">
        <v>3</v>
      </c>
      <c r="D90" t="s">
        <v>41</v>
      </c>
      <c r="E90" t="s">
        <v>16</v>
      </c>
      <c r="F90" t="s">
        <v>9</v>
      </c>
      <c r="G90" s="7" t="s">
        <v>159</v>
      </c>
      <c r="H90">
        <v>62</v>
      </c>
      <c r="I90">
        <v>43953</v>
      </c>
      <c r="J90">
        <v>255</v>
      </c>
      <c r="K90">
        <v>0</v>
      </c>
      <c r="L90">
        <v>255</v>
      </c>
      <c r="M90">
        <v>255</v>
      </c>
      <c r="N90">
        <v>3.0449999999999999</v>
      </c>
      <c r="O90">
        <v>1</v>
      </c>
      <c r="P90">
        <v>255</v>
      </c>
    </row>
    <row r="91" spans="1:18" hidden="1" x14ac:dyDescent="0.25">
      <c r="A91">
        <v>112</v>
      </c>
      <c r="B91">
        <v>215</v>
      </c>
      <c r="C91">
        <v>1</v>
      </c>
      <c r="D91" t="s">
        <v>85</v>
      </c>
      <c r="E91" t="s">
        <v>8</v>
      </c>
      <c r="F91" t="s">
        <v>9</v>
      </c>
      <c r="G91" s="7" t="s">
        <v>159</v>
      </c>
      <c r="H91">
        <v>112</v>
      </c>
      <c r="I91">
        <v>68526</v>
      </c>
      <c r="J91">
        <v>255</v>
      </c>
      <c r="K91">
        <v>0</v>
      </c>
      <c r="L91">
        <v>255</v>
      </c>
      <c r="M91">
        <v>255</v>
      </c>
      <c r="N91">
        <v>4.7469999999999999</v>
      </c>
      <c r="O91">
        <v>1</v>
      </c>
      <c r="P91">
        <v>255</v>
      </c>
      <c r="Q91">
        <f>AVERAGE(I91:I94)</f>
        <v>58577</v>
      </c>
      <c r="R91">
        <f>AVERAGE(N91:N94)</f>
        <v>4.0577500000000004</v>
      </c>
    </row>
    <row r="92" spans="1:18" hidden="1" x14ac:dyDescent="0.25">
      <c r="A92">
        <v>113</v>
      </c>
      <c r="B92">
        <v>215</v>
      </c>
      <c r="C92">
        <v>2</v>
      </c>
      <c r="D92" t="s">
        <v>85</v>
      </c>
      <c r="E92" t="s">
        <v>8</v>
      </c>
      <c r="F92" t="s">
        <v>9</v>
      </c>
      <c r="G92" s="7" t="s">
        <v>159</v>
      </c>
      <c r="H92">
        <v>113</v>
      </c>
      <c r="I92">
        <v>33060</v>
      </c>
      <c r="J92">
        <v>255</v>
      </c>
      <c r="K92">
        <v>0</v>
      </c>
      <c r="L92">
        <v>255</v>
      </c>
      <c r="M92">
        <v>255</v>
      </c>
      <c r="N92">
        <v>2.29</v>
      </c>
      <c r="O92">
        <v>1</v>
      </c>
      <c r="P92">
        <v>255</v>
      </c>
    </row>
    <row r="93" spans="1:18" hidden="1" x14ac:dyDescent="0.25">
      <c r="A93">
        <v>114</v>
      </c>
      <c r="B93">
        <v>215</v>
      </c>
      <c r="C93">
        <v>3</v>
      </c>
      <c r="D93" t="s">
        <v>85</v>
      </c>
      <c r="E93" t="s">
        <v>8</v>
      </c>
      <c r="F93" t="s">
        <v>9</v>
      </c>
      <c r="G93" s="7" t="s">
        <v>159</v>
      </c>
      <c r="H93">
        <v>114</v>
      </c>
      <c r="I93">
        <v>76493</v>
      </c>
      <c r="J93">
        <v>255</v>
      </c>
      <c r="K93">
        <v>0</v>
      </c>
      <c r="L93">
        <v>255</v>
      </c>
      <c r="M93">
        <v>255</v>
      </c>
      <c r="N93">
        <v>5.2990000000000004</v>
      </c>
      <c r="O93">
        <v>1</v>
      </c>
      <c r="P93">
        <v>255</v>
      </c>
    </row>
    <row r="94" spans="1:18" hidden="1" x14ac:dyDescent="0.25">
      <c r="A94">
        <v>115</v>
      </c>
      <c r="B94">
        <v>215</v>
      </c>
      <c r="C94">
        <v>4</v>
      </c>
      <c r="D94" t="s">
        <v>85</v>
      </c>
      <c r="E94" t="s">
        <v>8</v>
      </c>
      <c r="F94" t="s">
        <v>9</v>
      </c>
      <c r="G94" s="7" t="s">
        <v>159</v>
      </c>
      <c r="H94">
        <v>115</v>
      </c>
      <c r="I94">
        <v>56229</v>
      </c>
      <c r="J94">
        <v>255</v>
      </c>
      <c r="K94">
        <v>0</v>
      </c>
      <c r="L94">
        <v>255</v>
      </c>
      <c r="M94">
        <v>255</v>
      </c>
      <c r="N94">
        <v>3.895</v>
      </c>
      <c r="O94">
        <v>1</v>
      </c>
      <c r="P94">
        <v>255</v>
      </c>
    </row>
    <row r="95" spans="1:18" hidden="1" x14ac:dyDescent="0.25">
      <c r="A95">
        <v>63</v>
      </c>
      <c r="B95">
        <v>217</v>
      </c>
      <c r="C95">
        <v>1</v>
      </c>
      <c r="D95" t="s">
        <v>41</v>
      </c>
      <c r="E95" t="s">
        <v>8</v>
      </c>
      <c r="F95" t="s">
        <v>9</v>
      </c>
      <c r="G95" s="7" t="s">
        <v>159</v>
      </c>
      <c r="H95">
        <v>63</v>
      </c>
      <c r="I95">
        <v>44289</v>
      </c>
      <c r="J95">
        <v>255</v>
      </c>
      <c r="K95">
        <v>0</v>
      </c>
      <c r="L95">
        <v>255</v>
      </c>
      <c r="M95">
        <v>255</v>
      </c>
      <c r="N95">
        <v>3.0680000000000001</v>
      </c>
      <c r="O95">
        <v>1</v>
      </c>
      <c r="P95">
        <v>255</v>
      </c>
      <c r="Q95">
        <f>AVERAGE(I95:I98)</f>
        <v>50022.25</v>
      </c>
      <c r="R95">
        <f>AVERAGE(N95:N98)</f>
        <v>3.4652500000000002</v>
      </c>
    </row>
    <row r="96" spans="1:18" hidden="1" x14ac:dyDescent="0.25">
      <c r="A96">
        <v>64</v>
      </c>
      <c r="B96">
        <v>217</v>
      </c>
      <c r="C96">
        <v>2</v>
      </c>
      <c r="D96" t="s">
        <v>41</v>
      </c>
      <c r="E96" t="s">
        <v>8</v>
      </c>
      <c r="F96" t="s">
        <v>9</v>
      </c>
      <c r="G96" s="7" t="s">
        <v>159</v>
      </c>
      <c r="H96">
        <v>64</v>
      </c>
      <c r="I96">
        <v>67428</v>
      </c>
      <c r="J96">
        <v>255</v>
      </c>
      <c r="K96">
        <v>0</v>
      </c>
      <c r="L96">
        <v>255</v>
      </c>
      <c r="M96">
        <v>255</v>
      </c>
      <c r="N96">
        <v>4.6710000000000003</v>
      </c>
      <c r="O96">
        <v>1</v>
      </c>
      <c r="P96">
        <v>255</v>
      </c>
    </row>
    <row r="97" spans="1:19" hidden="1" x14ac:dyDescent="0.25">
      <c r="A97">
        <v>65</v>
      </c>
      <c r="B97">
        <v>217</v>
      </c>
      <c r="C97">
        <v>3</v>
      </c>
      <c r="D97" t="s">
        <v>41</v>
      </c>
      <c r="E97" t="s">
        <v>8</v>
      </c>
      <c r="F97" t="s">
        <v>9</v>
      </c>
      <c r="G97" s="7" t="s">
        <v>159</v>
      </c>
      <c r="H97">
        <v>65</v>
      </c>
      <c r="I97">
        <v>70086</v>
      </c>
      <c r="J97">
        <v>255</v>
      </c>
      <c r="K97">
        <v>0</v>
      </c>
      <c r="L97">
        <v>255</v>
      </c>
      <c r="M97">
        <v>255</v>
      </c>
      <c r="N97">
        <v>4.8550000000000004</v>
      </c>
      <c r="O97">
        <v>1</v>
      </c>
      <c r="P97">
        <v>255</v>
      </c>
    </row>
    <row r="98" spans="1:19" hidden="1" x14ac:dyDescent="0.25">
      <c r="A98">
        <v>66</v>
      </c>
      <c r="B98">
        <v>217</v>
      </c>
      <c r="C98">
        <v>4</v>
      </c>
      <c r="D98" t="s">
        <v>41</v>
      </c>
      <c r="E98" t="s">
        <v>8</v>
      </c>
      <c r="F98" t="s">
        <v>9</v>
      </c>
      <c r="G98" s="7" t="s">
        <v>159</v>
      </c>
      <c r="H98">
        <v>66</v>
      </c>
      <c r="I98">
        <v>18286</v>
      </c>
      <c r="J98">
        <v>255</v>
      </c>
      <c r="K98">
        <v>0</v>
      </c>
      <c r="L98">
        <v>255</v>
      </c>
      <c r="M98">
        <v>255</v>
      </c>
      <c r="N98">
        <v>1.2669999999999999</v>
      </c>
      <c r="O98">
        <v>1</v>
      </c>
      <c r="P98">
        <v>255</v>
      </c>
    </row>
    <row r="99" spans="1:19" hidden="1" x14ac:dyDescent="0.25">
      <c r="A99">
        <v>67</v>
      </c>
      <c r="B99">
        <v>224</v>
      </c>
      <c r="C99">
        <v>1</v>
      </c>
      <c r="D99" t="s">
        <v>41</v>
      </c>
      <c r="E99" t="s">
        <v>16</v>
      </c>
      <c r="F99" t="s">
        <v>9</v>
      </c>
      <c r="G99" s="7" t="s">
        <v>159</v>
      </c>
      <c r="H99">
        <v>67</v>
      </c>
      <c r="I99">
        <v>85548</v>
      </c>
      <c r="J99">
        <v>255</v>
      </c>
      <c r="K99">
        <v>0</v>
      </c>
      <c r="L99">
        <v>255</v>
      </c>
      <c r="M99">
        <v>255</v>
      </c>
      <c r="N99">
        <v>5.9260000000000002</v>
      </c>
      <c r="O99">
        <v>1</v>
      </c>
      <c r="P99">
        <v>255</v>
      </c>
      <c r="Q99">
        <f>AVERAGE(I99:I102)</f>
        <v>43406.5</v>
      </c>
      <c r="R99">
        <f>AVERAGE(N99:N102)</f>
        <v>3.0070000000000001</v>
      </c>
    </row>
    <row r="100" spans="1:19" hidden="1" x14ac:dyDescent="0.25">
      <c r="A100">
        <v>68</v>
      </c>
      <c r="B100">
        <v>224</v>
      </c>
      <c r="C100">
        <v>2</v>
      </c>
      <c r="D100" t="s">
        <v>41</v>
      </c>
      <c r="E100" t="s">
        <v>16</v>
      </c>
      <c r="F100" t="s">
        <v>9</v>
      </c>
      <c r="G100" s="7" t="s">
        <v>159</v>
      </c>
      <c r="H100">
        <v>68</v>
      </c>
      <c r="I100">
        <v>22521</v>
      </c>
      <c r="J100">
        <v>255</v>
      </c>
      <c r="K100">
        <v>0</v>
      </c>
      <c r="L100">
        <v>255</v>
      </c>
      <c r="M100">
        <v>255</v>
      </c>
      <c r="N100">
        <v>1.56</v>
      </c>
      <c r="O100">
        <v>1</v>
      </c>
      <c r="P100">
        <v>255</v>
      </c>
    </row>
    <row r="101" spans="1:19" hidden="1" x14ac:dyDescent="0.25">
      <c r="A101">
        <v>69</v>
      </c>
      <c r="B101">
        <v>224</v>
      </c>
      <c r="C101">
        <v>3</v>
      </c>
      <c r="D101" t="s">
        <v>41</v>
      </c>
      <c r="E101" t="s">
        <v>16</v>
      </c>
      <c r="F101" t="s">
        <v>9</v>
      </c>
      <c r="G101" s="7" t="s">
        <v>159</v>
      </c>
      <c r="H101">
        <v>69</v>
      </c>
      <c r="I101">
        <v>31194</v>
      </c>
      <c r="J101">
        <v>255</v>
      </c>
      <c r="K101">
        <v>0</v>
      </c>
      <c r="L101">
        <v>255</v>
      </c>
      <c r="M101">
        <v>255</v>
      </c>
      <c r="N101">
        <v>2.161</v>
      </c>
      <c r="O101">
        <v>1</v>
      </c>
      <c r="P101">
        <v>255</v>
      </c>
    </row>
    <row r="102" spans="1:19" hidden="1" x14ac:dyDescent="0.25">
      <c r="A102">
        <v>70</v>
      </c>
      <c r="B102">
        <v>224</v>
      </c>
      <c r="C102">
        <v>4</v>
      </c>
      <c r="D102" t="s">
        <v>41</v>
      </c>
      <c r="E102" t="s">
        <v>16</v>
      </c>
      <c r="F102" t="s">
        <v>9</v>
      </c>
      <c r="G102" s="7" t="s">
        <v>159</v>
      </c>
      <c r="H102">
        <v>70</v>
      </c>
      <c r="I102">
        <v>34363</v>
      </c>
      <c r="J102">
        <v>255</v>
      </c>
      <c r="K102">
        <v>0</v>
      </c>
      <c r="L102">
        <v>255</v>
      </c>
      <c r="M102">
        <v>255</v>
      </c>
      <c r="N102">
        <v>2.3809999999999998</v>
      </c>
      <c r="O102">
        <v>1</v>
      </c>
      <c r="P102">
        <v>255</v>
      </c>
    </row>
    <row r="103" spans="1:19" x14ac:dyDescent="0.25">
      <c r="A103">
        <v>116</v>
      </c>
      <c r="B103">
        <v>230</v>
      </c>
      <c r="C103">
        <v>1</v>
      </c>
      <c r="D103" t="s">
        <v>85</v>
      </c>
      <c r="E103" t="s">
        <v>20</v>
      </c>
      <c r="F103" t="s">
        <v>9</v>
      </c>
      <c r="G103" s="7" t="s">
        <v>159</v>
      </c>
      <c r="H103">
        <v>116</v>
      </c>
      <c r="I103">
        <v>14880</v>
      </c>
      <c r="J103">
        <v>255</v>
      </c>
      <c r="K103">
        <v>0</v>
      </c>
      <c r="L103">
        <v>255</v>
      </c>
      <c r="M103">
        <v>255</v>
      </c>
      <c r="N103">
        <v>1.0309999999999999</v>
      </c>
      <c r="O103">
        <v>1</v>
      </c>
      <c r="P103">
        <v>255</v>
      </c>
      <c r="Q103">
        <v>14880</v>
      </c>
      <c r="R103">
        <v>1.0309999999999999</v>
      </c>
    </row>
    <row r="104" spans="1:19" x14ac:dyDescent="0.25">
      <c r="A104" s="3">
        <v>117</v>
      </c>
      <c r="B104" s="3">
        <v>230</v>
      </c>
      <c r="C104" s="3">
        <v>2</v>
      </c>
      <c r="D104" s="3" t="s">
        <v>85</v>
      </c>
      <c r="E104" s="3" t="s">
        <v>20</v>
      </c>
      <c r="F104" s="3" t="s">
        <v>9</v>
      </c>
      <c r="G104" s="3"/>
      <c r="H104" s="3">
        <v>117</v>
      </c>
      <c r="I104" s="3">
        <v>22330</v>
      </c>
      <c r="J104" s="3">
        <v>255</v>
      </c>
      <c r="K104" s="3">
        <v>0</v>
      </c>
      <c r="L104" s="3">
        <v>255</v>
      </c>
      <c r="M104" s="3">
        <v>255</v>
      </c>
      <c r="N104" s="3">
        <v>1.5469999999999999</v>
      </c>
      <c r="O104" s="3">
        <v>1</v>
      </c>
      <c r="P104" s="3">
        <v>255</v>
      </c>
    </row>
    <row r="105" spans="1:19" x14ac:dyDescent="0.25">
      <c r="A105">
        <v>118</v>
      </c>
      <c r="B105">
        <v>231</v>
      </c>
      <c r="C105">
        <v>1</v>
      </c>
      <c r="D105" t="s">
        <v>85</v>
      </c>
      <c r="E105" t="s">
        <v>20</v>
      </c>
      <c r="F105" t="s">
        <v>9</v>
      </c>
      <c r="G105" s="7" t="s">
        <v>159</v>
      </c>
      <c r="H105">
        <v>118</v>
      </c>
      <c r="I105">
        <v>20861</v>
      </c>
      <c r="J105">
        <v>255</v>
      </c>
      <c r="K105">
        <v>0</v>
      </c>
      <c r="L105">
        <v>255</v>
      </c>
      <c r="M105">
        <v>255</v>
      </c>
      <c r="N105">
        <v>1.4450000000000001</v>
      </c>
      <c r="O105">
        <v>1</v>
      </c>
      <c r="P105">
        <v>255</v>
      </c>
      <c r="Q105" s="43">
        <f>AVERAGE(I105,I107,I108,I109)</f>
        <v>38370.75</v>
      </c>
      <c r="R105" s="43">
        <f>AVERAGE(N105,N107,N108,N109)</f>
        <v>2.6582500000000002</v>
      </c>
      <c r="S105" s="43" t="s">
        <v>253</v>
      </c>
    </row>
    <row r="106" spans="1:19" s="3" customFormat="1" x14ac:dyDescent="0.25">
      <c r="A106" s="3">
        <v>119</v>
      </c>
      <c r="B106" s="3">
        <v>231</v>
      </c>
      <c r="C106" s="3">
        <v>1</v>
      </c>
      <c r="D106" s="3" t="s">
        <v>85</v>
      </c>
      <c r="E106" s="3" t="s">
        <v>20</v>
      </c>
      <c r="F106" s="3" t="s">
        <v>9</v>
      </c>
      <c r="G106" s="3" t="s">
        <v>159</v>
      </c>
      <c r="H106" s="3">
        <v>119</v>
      </c>
      <c r="I106" s="3">
        <v>28444</v>
      </c>
      <c r="J106" s="3">
        <v>255</v>
      </c>
      <c r="K106" s="3">
        <v>0</v>
      </c>
      <c r="L106" s="3">
        <v>255</v>
      </c>
      <c r="M106" s="3">
        <v>255</v>
      </c>
      <c r="N106" s="3">
        <v>1.97</v>
      </c>
      <c r="O106" s="3">
        <v>1</v>
      </c>
      <c r="P106" s="3">
        <v>255</v>
      </c>
    </row>
    <row r="107" spans="1:19" x14ac:dyDescent="0.25">
      <c r="A107">
        <v>120</v>
      </c>
      <c r="B107">
        <v>231</v>
      </c>
      <c r="C107">
        <v>2</v>
      </c>
      <c r="D107" t="s">
        <v>85</v>
      </c>
      <c r="E107" t="s">
        <v>20</v>
      </c>
      <c r="F107" t="s">
        <v>9</v>
      </c>
      <c r="G107" s="7" t="s">
        <v>159</v>
      </c>
      <c r="H107">
        <v>120</v>
      </c>
      <c r="I107">
        <v>52829</v>
      </c>
      <c r="J107">
        <v>255</v>
      </c>
      <c r="K107">
        <v>0</v>
      </c>
      <c r="L107">
        <v>255</v>
      </c>
      <c r="M107">
        <v>255</v>
      </c>
      <c r="N107">
        <v>3.66</v>
      </c>
      <c r="O107">
        <v>1</v>
      </c>
      <c r="P107">
        <v>255</v>
      </c>
    </row>
    <row r="108" spans="1:19" x14ac:dyDescent="0.25">
      <c r="A108">
        <v>121</v>
      </c>
      <c r="B108">
        <v>231</v>
      </c>
      <c r="C108">
        <v>3</v>
      </c>
      <c r="D108" t="s">
        <v>85</v>
      </c>
      <c r="E108" t="s">
        <v>20</v>
      </c>
      <c r="F108" t="s">
        <v>9</v>
      </c>
      <c r="G108" s="7" t="s">
        <v>159</v>
      </c>
      <c r="H108">
        <v>121</v>
      </c>
      <c r="I108">
        <v>55329</v>
      </c>
      <c r="J108">
        <v>255</v>
      </c>
      <c r="K108">
        <v>0</v>
      </c>
      <c r="L108">
        <v>255</v>
      </c>
      <c r="M108">
        <v>255</v>
      </c>
      <c r="N108">
        <v>3.8330000000000002</v>
      </c>
      <c r="O108">
        <v>1</v>
      </c>
      <c r="P108">
        <v>255</v>
      </c>
    </row>
    <row r="109" spans="1:19" x14ac:dyDescent="0.25">
      <c r="A109">
        <v>122</v>
      </c>
      <c r="B109">
        <v>231</v>
      </c>
      <c r="C109">
        <v>4</v>
      </c>
      <c r="D109" t="s">
        <v>85</v>
      </c>
      <c r="E109" t="s">
        <v>20</v>
      </c>
      <c r="F109" t="s">
        <v>9</v>
      </c>
      <c r="G109" s="7" t="s">
        <v>159</v>
      </c>
      <c r="H109">
        <v>122</v>
      </c>
      <c r="I109">
        <v>24464</v>
      </c>
      <c r="J109">
        <v>255</v>
      </c>
      <c r="K109">
        <v>0</v>
      </c>
      <c r="L109">
        <v>255</v>
      </c>
      <c r="M109">
        <v>255</v>
      </c>
      <c r="N109">
        <v>1.6950000000000001</v>
      </c>
      <c r="O109">
        <v>1</v>
      </c>
      <c r="P109">
        <v>255</v>
      </c>
    </row>
    <row r="110" spans="1:19" hidden="1" x14ac:dyDescent="0.25">
      <c r="A110">
        <v>123</v>
      </c>
      <c r="B110">
        <v>237</v>
      </c>
      <c r="C110">
        <v>1</v>
      </c>
      <c r="D110" t="s">
        <v>85</v>
      </c>
      <c r="E110" t="s">
        <v>8</v>
      </c>
      <c r="F110" t="s">
        <v>9</v>
      </c>
      <c r="G110" s="7" t="s">
        <v>159</v>
      </c>
      <c r="H110">
        <v>123</v>
      </c>
      <c r="I110">
        <v>34809</v>
      </c>
      <c r="J110">
        <v>255</v>
      </c>
      <c r="K110">
        <v>0</v>
      </c>
      <c r="L110">
        <v>255</v>
      </c>
      <c r="M110">
        <v>255</v>
      </c>
      <c r="N110">
        <v>2.411</v>
      </c>
      <c r="O110">
        <v>1</v>
      </c>
      <c r="P110">
        <v>255</v>
      </c>
      <c r="Q110">
        <f>AVERAGE(I110:I112)</f>
        <v>34887.666666666664</v>
      </c>
      <c r="R110">
        <f>AVERAGE(N110:N112)</f>
        <v>2.4166666666666665</v>
      </c>
    </row>
    <row r="111" spans="1:19" hidden="1" x14ac:dyDescent="0.25">
      <c r="A111">
        <v>124</v>
      </c>
      <c r="B111">
        <v>237</v>
      </c>
      <c r="C111">
        <v>2</v>
      </c>
      <c r="D111" t="s">
        <v>85</v>
      </c>
      <c r="E111" t="s">
        <v>8</v>
      </c>
      <c r="F111" t="s">
        <v>9</v>
      </c>
      <c r="G111" s="7" t="s">
        <v>159</v>
      </c>
      <c r="H111">
        <v>124</v>
      </c>
      <c r="I111">
        <v>28536</v>
      </c>
      <c r="J111">
        <v>255</v>
      </c>
      <c r="K111">
        <v>0</v>
      </c>
      <c r="L111">
        <v>255</v>
      </c>
      <c r="M111">
        <v>255</v>
      </c>
      <c r="N111">
        <v>1.9770000000000001</v>
      </c>
      <c r="O111">
        <v>1</v>
      </c>
      <c r="P111">
        <v>255</v>
      </c>
    </row>
    <row r="112" spans="1:19" hidden="1" x14ac:dyDescent="0.25">
      <c r="A112">
        <v>125</v>
      </c>
      <c r="B112">
        <v>237</v>
      </c>
      <c r="C112">
        <v>3</v>
      </c>
      <c r="D112" t="s">
        <v>85</v>
      </c>
      <c r="E112" t="s">
        <v>8</v>
      </c>
      <c r="F112" t="s">
        <v>9</v>
      </c>
      <c r="G112" s="7" t="s">
        <v>159</v>
      </c>
      <c r="H112">
        <v>125</v>
      </c>
      <c r="I112">
        <v>41318</v>
      </c>
      <c r="J112">
        <v>255</v>
      </c>
      <c r="K112">
        <v>0</v>
      </c>
      <c r="L112">
        <v>255</v>
      </c>
      <c r="M112">
        <v>255</v>
      </c>
      <c r="N112">
        <v>2.8620000000000001</v>
      </c>
      <c r="O112">
        <v>1</v>
      </c>
      <c r="P112">
        <v>255</v>
      </c>
    </row>
    <row r="113" spans="1:18" hidden="1" x14ac:dyDescent="0.25">
      <c r="A113">
        <v>126</v>
      </c>
      <c r="B113">
        <v>238</v>
      </c>
      <c r="C113">
        <v>1</v>
      </c>
      <c r="D113" t="s">
        <v>85</v>
      </c>
      <c r="E113" t="s">
        <v>16</v>
      </c>
      <c r="F113" t="s">
        <v>9</v>
      </c>
      <c r="G113" s="7" t="s">
        <v>159</v>
      </c>
      <c r="H113">
        <v>126</v>
      </c>
      <c r="I113">
        <v>40282</v>
      </c>
      <c r="J113">
        <v>255</v>
      </c>
      <c r="K113">
        <v>0</v>
      </c>
      <c r="L113">
        <v>255</v>
      </c>
      <c r="M113">
        <v>255</v>
      </c>
      <c r="N113">
        <v>2.7909999999999999</v>
      </c>
      <c r="O113">
        <v>1</v>
      </c>
      <c r="P113">
        <v>255</v>
      </c>
      <c r="Q113">
        <f>AVERAGE(I113:I115)</f>
        <v>45806.333333333336</v>
      </c>
      <c r="R113">
        <f>AVERAGE(N113:N115)</f>
        <v>3.1733333333333333</v>
      </c>
    </row>
    <row r="114" spans="1:18" hidden="1" x14ac:dyDescent="0.25">
      <c r="A114">
        <v>127</v>
      </c>
      <c r="B114">
        <v>238</v>
      </c>
      <c r="C114">
        <v>2</v>
      </c>
      <c r="D114" t="s">
        <v>85</v>
      </c>
      <c r="E114" t="s">
        <v>16</v>
      </c>
      <c r="F114" t="s">
        <v>9</v>
      </c>
      <c r="G114" s="7" t="s">
        <v>159</v>
      </c>
      <c r="H114">
        <v>127</v>
      </c>
      <c r="I114">
        <v>56139</v>
      </c>
      <c r="J114">
        <v>255</v>
      </c>
      <c r="K114">
        <v>0</v>
      </c>
      <c r="L114">
        <v>255</v>
      </c>
      <c r="M114">
        <v>255</v>
      </c>
      <c r="N114">
        <v>3.8889999999999998</v>
      </c>
      <c r="O114">
        <v>1</v>
      </c>
      <c r="P114">
        <v>255</v>
      </c>
    </row>
    <row r="115" spans="1:18" hidden="1" x14ac:dyDescent="0.25">
      <c r="A115">
        <v>128</v>
      </c>
      <c r="B115">
        <v>238</v>
      </c>
      <c r="C115">
        <v>3</v>
      </c>
      <c r="D115" t="s">
        <v>85</v>
      </c>
      <c r="E115" t="s">
        <v>16</v>
      </c>
      <c r="F115" t="s">
        <v>9</v>
      </c>
      <c r="G115" s="7" t="s">
        <v>159</v>
      </c>
      <c r="H115">
        <v>128</v>
      </c>
      <c r="I115">
        <v>40998</v>
      </c>
      <c r="J115">
        <v>255</v>
      </c>
      <c r="K115">
        <v>0</v>
      </c>
      <c r="L115">
        <v>255</v>
      </c>
      <c r="M115">
        <v>255</v>
      </c>
      <c r="N115">
        <v>2.84</v>
      </c>
      <c r="O115">
        <v>1</v>
      </c>
      <c r="P115">
        <v>255</v>
      </c>
    </row>
    <row r="116" spans="1:18" x14ac:dyDescent="0.25">
      <c r="A116">
        <v>16</v>
      </c>
      <c r="B116">
        <v>239</v>
      </c>
      <c r="C116">
        <v>1</v>
      </c>
      <c r="D116" s="2">
        <v>45483</v>
      </c>
      <c r="E116" t="s">
        <v>20</v>
      </c>
      <c r="F116" t="s">
        <v>9</v>
      </c>
      <c r="G116" s="7" t="s">
        <v>159</v>
      </c>
      <c r="H116">
        <v>16</v>
      </c>
      <c r="I116">
        <v>79299</v>
      </c>
      <c r="J116">
        <v>255</v>
      </c>
      <c r="K116">
        <v>0</v>
      </c>
      <c r="L116">
        <v>255</v>
      </c>
      <c r="M116">
        <v>255</v>
      </c>
      <c r="N116">
        <v>5.4930000000000003</v>
      </c>
      <c r="O116">
        <v>1</v>
      </c>
      <c r="P116">
        <v>255</v>
      </c>
      <c r="Q116">
        <f>AVERAGE(I116:I118)</f>
        <v>44903.666666666664</v>
      </c>
      <c r="R116">
        <f>AVERAGE(N116:N118)</f>
        <v>3.1106666666666669</v>
      </c>
    </row>
    <row r="117" spans="1:18" x14ac:dyDescent="0.25">
      <c r="A117">
        <v>17</v>
      </c>
      <c r="B117">
        <v>239</v>
      </c>
      <c r="C117">
        <v>2</v>
      </c>
      <c r="D117" s="2">
        <v>45483</v>
      </c>
      <c r="E117" t="s">
        <v>20</v>
      </c>
      <c r="F117" t="s">
        <v>9</v>
      </c>
      <c r="G117" s="7" t="s">
        <v>159</v>
      </c>
      <c r="H117">
        <v>17</v>
      </c>
      <c r="I117">
        <v>35827</v>
      </c>
      <c r="J117">
        <v>255</v>
      </c>
      <c r="K117">
        <v>0</v>
      </c>
      <c r="L117">
        <v>255</v>
      </c>
      <c r="M117">
        <v>255</v>
      </c>
      <c r="N117">
        <v>2.4820000000000002</v>
      </c>
      <c r="O117">
        <v>1</v>
      </c>
      <c r="P117">
        <v>255</v>
      </c>
    </row>
    <row r="118" spans="1:18" x14ac:dyDescent="0.25">
      <c r="A118">
        <v>18</v>
      </c>
      <c r="B118">
        <v>239</v>
      </c>
      <c r="C118">
        <v>3</v>
      </c>
      <c r="D118" s="2">
        <v>45483</v>
      </c>
      <c r="E118" t="s">
        <v>20</v>
      </c>
      <c r="F118" t="s">
        <v>9</v>
      </c>
      <c r="G118" s="7" t="s">
        <v>159</v>
      </c>
      <c r="H118">
        <v>18</v>
      </c>
      <c r="I118">
        <v>19585</v>
      </c>
      <c r="J118">
        <v>255</v>
      </c>
      <c r="K118">
        <v>0</v>
      </c>
      <c r="L118">
        <v>255</v>
      </c>
      <c r="M118">
        <v>255</v>
      </c>
      <c r="N118">
        <v>1.357</v>
      </c>
      <c r="O118">
        <v>1</v>
      </c>
      <c r="P118">
        <v>255</v>
      </c>
    </row>
    <row r="119" spans="1:18" hidden="1" x14ac:dyDescent="0.25">
      <c r="A119">
        <v>19</v>
      </c>
      <c r="B119">
        <v>275</v>
      </c>
      <c r="C119">
        <v>1</v>
      </c>
      <c r="D119" s="2">
        <v>45483</v>
      </c>
      <c r="E119" t="s">
        <v>8</v>
      </c>
      <c r="F119" t="s">
        <v>9</v>
      </c>
      <c r="G119" s="7" t="s">
        <v>159</v>
      </c>
      <c r="H119">
        <v>19</v>
      </c>
      <c r="I119">
        <v>16915</v>
      </c>
      <c r="J119">
        <v>255</v>
      </c>
      <c r="K119">
        <v>0</v>
      </c>
      <c r="L119">
        <v>255</v>
      </c>
      <c r="M119">
        <v>255</v>
      </c>
      <c r="N119">
        <v>1.1719999999999999</v>
      </c>
      <c r="O119">
        <v>1</v>
      </c>
      <c r="P119">
        <v>255</v>
      </c>
      <c r="Q119">
        <f>AVERAGE(I119:I121)</f>
        <v>8684.6666666666661</v>
      </c>
      <c r="R119">
        <f>AVERAGE(N119:N121)</f>
        <v>0.60166666666666668</v>
      </c>
    </row>
    <row r="120" spans="1:18" hidden="1" x14ac:dyDescent="0.25">
      <c r="A120">
        <v>20</v>
      </c>
      <c r="B120">
        <v>275</v>
      </c>
      <c r="C120">
        <v>2</v>
      </c>
      <c r="D120" s="2">
        <v>45483</v>
      </c>
      <c r="E120" t="s">
        <v>8</v>
      </c>
      <c r="F120" t="s">
        <v>9</v>
      </c>
      <c r="G120" s="7" t="s">
        <v>159</v>
      </c>
      <c r="H120">
        <v>20</v>
      </c>
      <c r="I120">
        <v>2644</v>
      </c>
      <c r="J120">
        <v>255</v>
      </c>
      <c r="K120">
        <v>0</v>
      </c>
      <c r="L120">
        <v>255</v>
      </c>
      <c r="M120">
        <v>255</v>
      </c>
      <c r="N120">
        <v>0.183</v>
      </c>
      <c r="O120">
        <v>1</v>
      </c>
      <c r="P120">
        <v>255</v>
      </c>
    </row>
    <row r="121" spans="1:18" hidden="1" x14ac:dyDescent="0.25">
      <c r="A121">
        <v>21</v>
      </c>
      <c r="B121">
        <v>275</v>
      </c>
      <c r="C121">
        <v>3</v>
      </c>
      <c r="D121" s="2">
        <v>45483</v>
      </c>
      <c r="E121" t="s">
        <v>8</v>
      </c>
      <c r="F121" t="s">
        <v>9</v>
      </c>
      <c r="G121" s="7" t="s">
        <v>159</v>
      </c>
      <c r="H121">
        <v>21</v>
      </c>
      <c r="I121">
        <v>6495</v>
      </c>
      <c r="J121">
        <v>255</v>
      </c>
      <c r="K121">
        <v>0</v>
      </c>
      <c r="L121">
        <v>255</v>
      </c>
      <c r="M121">
        <v>255</v>
      </c>
      <c r="N121">
        <v>0.45</v>
      </c>
      <c r="O121">
        <v>1</v>
      </c>
      <c r="P121">
        <v>255</v>
      </c>
    </row>
    <row r="122" spans="1:18" hidden="1" x14ac:dyDescent="0.25">
      <c r="A122" s="3">
        <v>129</v>
      </c>
      <c r="B122" s="3">
        <v>275</v>
      </c>
      <c r="C122" s="3">
        <v>1</v>
      </c>
      <c r="D122" s="3" t="s">
        <v>85</v>
      </c>
      <c r="E122" s="3" t="s">
        <v>8</v>
      </c>
      <c r="F122" s="3" t="s">
        <v>9</v>
      </c>
      <c r="G122" s="3"/>
      <c r="H122" s="3">
        <v>129</v>
      </c>
      <c r="I122" s="3">
        <v>8692</v>
      </c>
      <c r="J122" s="3">
        <v>255</v>
      </c>
      <c r="K122" s="3">
        <v>0</v>
      </c>
      <c r="L122" s="3">
        <v>255</v>
      </c>
      <c r="M122" s="3">
        <v>255</v>
      </c>
      <c r="N122" s="3">
        <v>0.60199999999999998</v>
      </c>
      <c r="O122" s="3">
        <v>1</v>
      </c>
      <c r="P122" s="3">
        <v>255</v>
      </c>
    </row>
    <row r="123" spans="1:18" hidden="1" x14ac:dyDescent="0.25">
      <c r="A123">
        <v>130</v>
      </c>
      <c r="B123">
        <v>276</v>
      </c>
      <c r="C123">
        <v>1</v>
      </c>
      <c r="D123" t="s">
        <v>85</v>
      </c>
      <c r="E123" t="s">
        <v>8</v>
      </c>
      <c r="F123" t="s">
        <v>9</v>
      </c>
      <c r="G123" s="7" t="s">
        <v>159</v>
      </c>
      <c r="H123">
        <v>130</v>
      </c>
      <c r="I123">
        <v>36639</v>
      </c>
      <c r="J123">
        <v>255</v>
      </c>
      <c r="K123">
        <v>0</v>
      </c>
      <c r="L123">
        <v>255</v>
      </c>
      <c r="M123">
        <v>255</v>
      </c>
      <c r="N123">
        <v>2.5379999999999998</v>
      </c>
      <c r="O123">
        <v>1</v>
      </c>
      <c r="P123">
        <v>255</v>
      </c>
      <c r="Q123">
        <f>AVERAGE(I123:I126)</f>
        <v>54333.75</v>
      </c>
      <c r="R123">
        <f>AVERAGE(N123:N126)</f>
        <v>3.7640000000000002</v>
      </c>
    </row>
    <row r="124" spans="1:18" hidden="1" x14ac:dyDescent="0.25">
      <c r="A124">
        <v>131</v>
      </c>
      <c r="B124">
        <v>276</v>
      </c>
      <c r="C124">
        <v>2</v>
      </c>
      <c r="D124" t="s">
        <v>85</v>
      </c>
      <c r="E124" t="s">
        <v>8</v>
      </c>
      <c r="F124" t="s">
        <v>9</v>
      </c>
      <c r="G124" s="7" t="s">
        <v>159</v>
      </c>
      <c r="H124">
        <v>131</v>
      </c>
      <c r="I124">
        <v>42415</v>
      </c>
      <c r="J124">
        <v>255</v>
      </c>
      <c r="K124">
        <v>0</v>
      </c>
      <c r="L124">
        <v>255</v>
      </c>
      <c r="M124">
        <v>255</v>
      </c>
      <c r="N124">
        <v>2.9380000000000002</v>
      </c>
      <c r="O124">
        <v>1</v>
      </c>
      <c r="P124">
        <v>255</v>
      </c>
    </row>
    <row r="125" spans="1:18" hidden="1" x14ac:dyDescent="0.25">
      <c r="A125">
        <v>132</v>
      </c>
      <c r="B125">
        <v>276</v>
      </c>
      <c r="C125">
        <v>3</v>
      </c>
      <c r="D125" t="s">
        <v>85</v>
      </c>
      <c r="E125" t="s">
        <v>8</v>
      </c>
      <c r="F125" t="s">
        <v>9</v>
      </c>
      <c r="G125" s="7" t="s">
        <v>159</v>
      </c>
      <c r="H125">
        <v>132</v>
      </c>
      <c r="I125">
        <v>36111</v>
      </c>
      <c r="J125">
        <v>255</v>
      </c>
      <c r="K125">
        <v>0</v>
      </c>
      <c r="L125">
        <v>255</v>
      </c>
      <c r="M125">
        <v>255</v>
      </c>
      <c r="N125">
        <v>2.5019999999999998</v>
      </c>
      <c r="O125">
        <v>1</v>
      </c>
      <c r="P125">
        <v>255</v>
      </c>
    </row>
    <row r="126" spans="1:18" hidden="1" x14ac:dyDescent="0.25">
      <c r="A126">
        <v>133</v>
      </c>
      <c r="B126">
        <v>276</v>
      </c>
      <c r="C126">
        <v>4</v>
      </c>
      <c r="D126" t="s">
        <v>85</v>
      </c>
      <c r="E126" t="s">
        <v>8</v>
      </c>
      <c r="F126" t="s">
        <v>9</v>
      </c>
      <c r="G126" s="7" t="s">
        <v>159</v>
      </c>
      <c r="H126">
        <v>133</v>
      </c>
      <c r="I126">
        <v>102170</v>
      </c>
      <c r="J126">
        <v>255</v>
      </c>
      <c r="K126">
        <v>0</v>
      </c>
      <c r="L126">
        <v>255</v>
      </c>
      <c r="M126">
        <v>255</v>
      </c>
      <c r="N126">
        <v>7.0780000000000003</v>
      </c>
      <c r="O126">
        <v>1</v>
      </c>
      <c r="P126">
        <v>255</v>
      </c>
    </row>
    <row r="127" spans="1:18" hidden="1" x14ac:dyDescent="0.25">
      <c r="A127">
        <v>134</v>
      </c>
      <c r="B127">
        <v>295</v>
      </c>
      <c r="C127">
        <v>1</v>
      </c>
      <c r="D127" t="s">
        <v>85</v>
      </c>
      <c r="E127" t="s">
        <v>16</v>
      </c>
      <c r="F127" t="s">
        <v>9</v>
      </c>
      <c r="G127" s="7" t="s">
        <v>159</v>
      </c>
      <c r="H127">
        <v>134</v>
      </c>
      <c r="I127">
        <v>42726</v>
      </c>
      <c r="J127">
        <v>255</v>
      </c>
      <c r="K127">
        <v>0</v>
      </c>
      <c r="L127">
        <v>255</v>
      </c>
      <c r="M127">
        <v>255</v>
      </c>
      <c r="N127">
        <v>2.96</v>
      </c>
      <c r="O127">
        <v>1</v>
      </c>
      <c r="P127">
        <v>255</v>
      </c>
      <c r="Q127">
        <f>AVERAGE(I127:I128)</f>
        <v>39329.5</v>
      </c>
      <c r="R127">
        <f>AVERAGE(N127:N128)</f>
        <v>2.7244999999999999</v>
      </c>
    </row>
    <row r="128" spans="1:18" hidden="1" x14ac:dyDescent="0.25">
      <c r="A128">
        <v>135</v>
      </c>
      <c r="B128">
        <v>295</v>
      </c>
      <c r="C128">
        <v>2</v>
      </c>
      <c r="D128" t="s">
        <v>85</v>
      </c>
      <c r="E128" t="s">
        <v>16</v>
      </c>
      <c r="F128" t="s">
        <v>9</v>
      </c>
      <c r="G128" s="7" t="s">
        <v>159</v>
      </c>
      <c r="H128">
        <v>135</v>
      </c>
      <c r="I128">
        <v>35933</v>
      </c>
      <c r="J128">
        <v>255</v>
      </c>
      <c r="K128">
        <v>0</v>
      </c>
      <c r="L128">
        <v>255</v>
      </c>
      <c r="M128">
        <v>255</v>
      </c>
      <c r="N128">
        <v>2.4889999999999999</v>
      </c>
      <c r="O128">
        <v>1</v>
      </c>
      <c r="P128">
        <v>255</v>
      </c>
    </row>
    <row r="129" spans="1:18" hidden="1" x14ac:dyDescent="0.25">
      <c r="A129">
        <v>136</v>
      </c>
      <c r="B129">
        <v>296</v>
      </c>
      <c r="C129">
        <v>1</v>
      </c>
      <c r="D129" t="s">
        <v>85</v>
      </c>
      <c r="E129" t="s">
        <v>8</v>
      </c>
      <c r="F129" t="s">
        <v>9</v>
      </c>
      <c r="G129" s="7" t="s">
        <v>159</v>
      </c>
      <c r="H129">
        <v>136</v>
      </c>
      <c r="I129">
        <v>16462</v>
      </c>
      <c r="J129">
        <v>255</v>
      </c>
      <c r="K129">
        <v>0</v>
      </c>
      <c r="L129">
        <v>255</v>
      </c>
      <c r="M129">
        <v>255</v>
      </c>
      <c r="N129">
        <v>1.1399999999999999</v>
      </c>
      <c r="O129">
        <v>1</v>
      </c>
      <c r="P129">
        <v>255</v>
      </c>
      <c r="Q129">
        <f>AVERAGE(I129:I131)</f>
        <v>38548.666666666664</v>
      </c>
      <c r="R129">
        <f>AVERAGE(N129:N131)</f>
        <v>2.6703333333333332</v>
      </c>
    </row>
    <row r="130" spans="1:18" hidden="1" x14ac:dyDescent="0.25">
      <c r="A130">
        <v>137</v>
      </c>
      <c r="B130">
        <v>296</v>
      </c>
      <c r="C130">
        <v>2</v>
      </c>
      <c r="D130" t="s">
        <v>85</v>
      </c>
      <c r="E130" t="s">
        <v>8</v>
      </c>
      <c r="F130" t="s">
        <v>9</v>
      </c>
      <c r="G130" s="7" t="s">
        <v>159</v>
      </c>
      <c r="H130">
        <v>137</v>
      </c>
      <c r="I130">
        <v>39238</v>
      </c>
      <c r="J130">
        <v>255</v>
      </c>
      <c r="K130">
        <v>0</v>
      </c>
      <c r="L130">
        <v>255</v>
      </c>
      <c r="M130">
        <v>255</v>
      </c>
      <c r="N130">
        <v>2.718</v>
      </c>
      <c r="O130">
        <v>1</v>
      </c>
      <c r="P130">
        <v>255</v>
      </c>
    </row>
    <row r="131" spans="1:18" hidden="1" x14ac:dyDescent="0.25">
      <c r="A131">
        <v>138</v>
      </c>
      <c r="B131">
        <v>296</v>
      </c>
      <c r="C131">
        <v>3</v>
      </c>
      <c r="D131" t="s">
        <v>85</v>
      </c>
      <c r="E131" t="s">
        <v>8</v>
      </c>
      <c r="F131" t="s">
        <v>9</v>
      </c>
      <c r="G131" s="7" t="s">
        <v>159</v>
      </c>
      <c r="H131">
        <v>138</v>
      </c>
      <c r="I131">
        <v>59946</v>
      </c>
      <c r="J131">
        <v>255</v>
      </c>
      <c r="K131">
        <v>0</v>
      </c>
      <c r="L131">
        <v>255</v>
      </c>
      <c r="M131">
        <v>255</v>
      </c>
      <c r="N131">
        <v>4.1529999999999996</v>
      </c>
      <c r="O131">
        <v>1</v>
      </c>
      <c r="P131">
        <v>255</v>
      </c>
    </row>
    <row r="132" spans="1:18" hidden="1" x14ac:dyDescent="0.25">
      <c r="A132">
        <v>22</v>
      </c>
      <c r="B132">
        <v>297</v>
      </c>
      <c r="C132">
        <v>1</v>
      </c>
      <c r="D132" s="2">
        <v>45483</v>
      </c>
      <c r="E132" t="s">
        <v>8</v>
      </c>
      <c r="F132" t="s">
        <v>9</v>
      </c>
      <c r="G132" s="7" t="s">
        <v>159</v>
      </c>
      <c r="H132">
        <v>22</v>
      </c>
      <c r="I132">
        <v>11700</v>
      </c>
      <c r="J132">
        <v>255</v>
      </c>
      <c r="K132">
        <v>0</v>
      </c>
      <c r="L132">
        <v>255</v>
      </c>
      <c r="M132">
        <v>255</v>
      </c>
      <c r="N132">
        <v>0.81100000000000005</v>
      </c>
      <c r="O132">
        <v>1</v>
      </c>
      <c r="P132">
        <v>255</v>
      </c>
      <c r="Q132">
        <f>AVERAGE(I132:I133)</f>
        <v>9165</v>
      </c>
      <c r="R132">
        <f>AVERAGE(N132:N133)</f>
        <v>0.63500000000000001</v>
      </c>
    </row>
    <row r="133" spans="1:18" hidden="1" x14ac:dyDescent="0.25">
      <c r="A133">
        <v>23</v>
      </c>
      <c r="B133">
        <v>297</v>
      </c>
      <c r="C133">
        <v>2</v>
      </c>
      <c r="D133" s="2">
        <v>45483</v>
      </c>
      <c r="E133" t="s">
        <v>8</v>
      </c>
      <c r="F133" t="s">
        <v>9</v>
      </c>
      <c r="G133" s="7" t="s">
        <v>159</v>
      </c>
      <c r="H133">
        <v>23</v>
      </c>
      <c r="I133">
        <v>6630</v>
      </c>
      <c r="J133">
        <v>255</v>
      </c>
      <c r="K133">
        <v>0</v>
      </c>
      <c r="L133">
        <v>255</v>
      </c>
      <c r="M133">
        <v>255</v>
      </c>
      <c r="N133">
        <v>0.45900000000000002</v>
      </c>
      <c r="O133">
        <v>1</v>
      </c>
      <c r="P133">
        <v>255</v>
      </c>
    </row>
    <row r="134" spans="1:18" hidden="1" x14ac:dyDescent="0.25">
      <c r="A134">
        <v>24</v>
      </c>
      <c r="B134">
        <v>298</v>
      </c>
      <c r="C134">
        <v>1</v>
      </c>
      <c r="D134" s="2">
        <v>45483</v>
      </c>
      <c r="E134" t="s">
        <v>8</v>
      </c>
      <c r="F134" t="s">
        <v>9</v>
      </c>
      <c r="G134" s="7" t="s">
        <v>159</v>
      </c>
      <c r="H134">
        <v>24</v>
      </c>
      <c r="I134">
        <v>19147</v>
      </c>
      <c r="J134">
        <v>255</v>
      </c>
      <c r="K134">
        <v>0</v>
      </c>
      <c r="L134">
        <v>255</v>
      </c>
      <c r="M134">
        <v>255</v>
      </c>
      <c r="N134">
        <v>1.3260000000000001</v>
      </c>
      <c r="O134">
        <v>1</v>
      </c>
      <c r="P134">
        <v>255</v>
      </c>
      <c r="Q134">
        <f>AVERAGE(I134:I137)</f>
        <v>21605.25</v>
      </c>
      <c r="R134">
        <f>AVERAGE(N134:N137)</f>
        <v>1.4965000000000002</v>
      </c>
    </row>
    <row r="135" spans="1:18" hidden="1" x14ac:dyDescent="0.25">
      <c r="A135">
        <v>25</v>
      </c>
      <c r="B135">
        <v>298</v>
      </c>
      <c r="C135">
        <v>2</v>
      </c>
      <c r="D135" s="2">
        <v>45483</v>
      </c>
      <c r="E135" t="s">
        <v>8</v>
      </c>
      <c r="F135" t="s">
        <v>9</v>
      </c>
      <c r="G135" s="7" t="s">
        <v>159</v>
      </c>
      <c r="H135">
        <v>25</v>
      </c>
      <c r="I135">
        <v>21404</v>
      </c>
      <c r="J135">
        <v>255</v>
      </c>
      <c r="K135">
        <v>0</v>
      </c>
      <c r="L135">
        <v>255</v>
      </c>
      <c r="M135">
        <v>255</v>
      </c>
      <c r="N135">
        <v>1.4830000000000001</v>
      </c>
      <c r="O135">
        <v>1</v>
      </c>
      <c r="P135">
        <v>255</v>
      </c>
    </row>
    <row r="136" spans="1:18" hidden="1" x14ac:dyDescent="0.25">
      <c r="A136">
        <v>26</v>
      </c>
      <c r="B136">
        <v>298</v>
      </c>
      <c r="C136">
        <v>3</v>
      </c>
      <c r="D136" s="2">
        <v>45483</v>
      </c>
      <c r="E136" t="s">
        <v>8</v>
      </c>
      <c r="F136" t="s">
        <v>9</v>
      </c>
      <c r="G136" s="7" t="s">
        <v>159</v>
      </c>
      <c r="H136">
        <v>26</v>
      </c>
      <c r="I136">
        <v>23435</v>
      </c>
      <c r="J136">
        <v>255</v>
      </c>
      <c r="K136">
        <v>0</v>
      </c>
      <c r="L136">
        <v>255</v>
      </c>
      <c r="M136">
        <v>255</v>
      </c>
      <c r="N136">
        <v>1.623</v>
      </c>
      <c r="O136">
        <v>1</v>
      </c>
      <c r="P136">
        <v>255</v>
      </c>
    </row>
    <row r="137" spans="1:18" hidden="1" x14ac:dyDescent="0.25">
      <c r="A137">
        <v>27</v>
      </c>
      <c r="B137">
        <v>298</v>
      </c>
      <c r="C137">
        <v>4</v>
      </c>
      <c r="D137" s="2">
        <v>45483</v>
      </c>
      <c r="E137" t="s">
        <v>8</v>
      </c>
      <c r="F137" t="s">
        <v>9</v>
      </c>
      <c r="G137" s="7" t="s">
        <v>159</v>
      </c>
      <c r="H137">
        <v>27</v>
      </c>
      <c r="I137">
        <v>22435</v>
      </c>
      <c r="J137">
        <v>255</v>
      </c>
      <c r="K137">
        <v>0</v>
      </c>
      <c r="L137">
        <v>255</v>
      </c>
      <c r="M137">
        <v>255</v>
      </c>
      <c r="N137">
        <v>1.554</v>
      </c>
      <c r="O137">
        <v>1</v>
      </c>
      <c r="P137">
        <v>255</v>
      </c>
    </row>
    <row r="138" spans="1:18" x14ac:dyDescent="0.25">
      <c r="A138">
        <v>28</v>
      </c>
      <c r="B138">
        <v>299</v>
      </c>
      <c r="C138">
        <v>1</v>
      </c>
      <c r="D138" s="2">
        <v>45483</v>
      </c>
      <c r="E138" t="s">
        <v>20</v>
      </c>
      <c r="F138" t="s">
        <v>9</v>
      </c>
      <c r="G138" s="7" t="s">
        <v>159</v>
      </c>
      <c r="H138">
        <v>28</v>
      </c>
      <c r="I138">
        <v>68231</v>
      </c>
      <c r="J138">
        <v>255</v>
      </c>
      <c r="K138">
        <v>0</v>
      </c>
      <c r="L138">
        <v>255</v>
      </c>
      <c r="M138">
        <v>255</v>
      </c>
      <c r="N138">
        <v>4.7270000000000003</v>
      </c>
      <c r="O138">
        <v>1</v>
      </c>
      <c r="P138">
        <v>255</v>
      </c>
      <c r="Q138">
        <f>AVERAGE(I138:I181)</f>
        <v>37463.5</v>
      </c>
      <c r="R138">
        <f>AVERAGE(N138:N181)</f>
        <v>2.5955000000000004</v>
      </c>
    </row>
    <row r="139" spans="1:18" x14ac:dyDescent="0.25">
      <c r="A139">
        <v>71</v>
      </c>
      <c r="B139">
        <v>299</v>
      </c>
      <c r="C139">
        <v>1</v>
      </c>
      <c r="D139" t="s">
        <v>41</v>
      </c>
      <c r="E139" t="s">
        <v>20</v>
      </c>
      <c r="F139" t="s">
        <v>9</v>
      </c>
      <c r="G139" s="7" t="s">
        <v>159</v>
      </c>
      <c r="H139">
        <v>71</v>
      </c>
      <c r="I139">
        <v>6696</v>
      </c>
      <c r="J139">
        <v>255</v>
      </c>
      <c r="K139">
        <v>0</v>
      </c>
      <c r="L139">
        <v>255</v>
      </c>
      <c r="M139">
        <v>255</v>
      </c>
      <c r="N139">
        <v>0.46400000000000002</v>
      </c>
      <c r="O139">
        <v>1</v>
      </c>
      <c r="P139">
        <v>255</v>
      </c>
    </row>
  </sheetData>
  <autoFilter ref="A1:R139">
    <filterColumn colId="4">
      <filters>
        <filter val="WT"/>
      </filters>
    </filterColumn>
    <sortState ref="A2:R139">
      <sortCondition ref="B1:B139"/>
    </sortState>
  </autoFilter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40"/>
  <sheetViews>
    <sheetView workbookViewId="0">
      <selection activeCell="O2" sqref="O2:O18"/>
    </sheetView>
  </sheetViews>
  <sheetFormatPr defaultRowHeight="15" x14ac:dyDescent="0.25"/>
  <cols>
    <col min="3" max="3" width="24.28515625" style="35" customWidth="1"/>
    <col min="4" max="4" width="17.85546875" customWidth="1"/>
    <col min="8" max="8" width="18.5703125" customWidth="1"/>
    <col min="9" max="9" width="17.28515625" customWidth="1"/>
    <col min="10" max="10" width="14.140625" customWidth="1"/>
    <col min="11" max="11" width="17.28515625" customWidth="1"/>
    <col min="12" max="12" width="24.28515625" customWidth="1"/>
    <col min="13" max="13" width="28.5703125" customWidth="1"/>
    <col min="14" max="14" width="28.140625" style="41" customWidth="1"/>
    <col min="15" max="15" width="20.5703125" customWidth="1"/>
  </cols>
  <sheetData>
    <row r="1" spans="1:15" ht="33" customHeight="1" x14ac:dyDescent="0.25">
      <c r="A1" s="1" t="s">
        <v>1</v>
      </c>
      <c r="B1" s="1" t="s">
        <v>2</v>
      </c>
      <c r="C1" s="37" t="s">
        <v>3</v>
      </c>
      <c r="D1" s="1" t="s">
        <v>4</v>
      </c>
      <c r="E1" s="1" t="s">
        <v>5</v>
      </c>
      <c r="F1" s="1" t="s">
        <v>6</v>
      </c>
      <c r="G1" s="32" t="s">
        <v>235</v>
      </c>
      <c r="H1" s="32" t="s">
        <v>236</v>
      </c>
      <c r="I1" s="34" t="s">
        <v>237</v>
      </c>
      <c r="J1" s="34" t="s">
        <v>238</v>
      </c>
      <c r="K1" s="8" t="s">
        <v>239</v>
      </c>
      <c r="L1" s="8" t="s">
        <v>240</v>
      </c>
      <c r="M1" s="33" t="s">
        <v>246</v>
      </c>
      <c r="N1" s="40" t="s">
        <v>245</v>
      </c>
      <c r="O1" s="42" t="s">
        <v>248</v>
      </c>
    </row>
    <row r="2" spans="1:15" x14ac:dyDescent="0.25">
      <c r="A2">
        <v>26</v>
      </c>
      <c r="B2">
        <v>1</v>
      </c>
      <c r="C2" s="38">
        <v>45483</v>
      </c>
      <c r="D2" t="s">
        <v>8</v>
      </c>
      <c r="E2" t="s">
        <v>13</v>
      </c>
      <c r="F2" s="7" t="s">
        <v>158</v>
      </c>
      <c r="G2">
        <v>70737.5</v>
      </c>
      <c r="H2">
        <v>4.9005000000000001</v>
      </c>
      <c r="I2">
        <v>220320.5</v>
      </c>
      <c r="J2">
        <v>15.262999999999998</v>
      </c>
      <c r="K2">
        <v>198549.5</v>
      </c>
      <c r="M2">
        <f>I2/K2</f>
        <v>1.1096502383536599</v>
      </c>
      <c r="N2" s="41">
        <f>K2/I2</f>
        <v>0.90118486477654147</v>
      </c>
      <c r="O2">
        <f>G2/I2</f>
        <v>0.32106635560467589</v>
      </c>
    </row>
    <row r="3" spans="1:15" hidden="1" x14ac:dyDescent="0.25">
      <c r="A3">
        <v>36</v>
      </c>
      <c r="B3">
        <v>1</v>
      </c>
      <c r="C3" s="38">
        <v>45483</v>
      </c>
      <c r="D3" t="s">
        <v>16</v>
      </c>
      <c r="E3" t="s">
        <v>13</v>
      </c>
      <c r="F3" t="s">
        <v>158</v>
      </c>
      <c r="G3">
        <v>9906</v>
      </c>
      <c r="H3">
        <v>0.6865</v>
      </c>
      <c r="I3">
        <v>130954.5</v>
      </c>
      <c r="J3">
        <v>9.0719999999999992</v>
      </c>
      <c r="K3">
        <v>50814.5</v>
      </c>
      <c r="L3">
        <v>3.5199999999999996</v>
      </c>
      <c r="M3">
        <f t="shared" ref="M3:M40" si="0">I3/K3</f>
        <v>2.577108896082811</v>
      </c>
      <c r="N3" s="41">
        <f t="shared" ref="N3:N40" si="1">K3/I3</f>
        <v>0.38803172094124294</v>
      </c>
      <c r="O3">
        <f>G3/I3</f>
        <v>7.5644594114749775E-2</v>
      </c>
    </row>
    <row r="4" spans="1:15" x14ac:dyDescent="0.25">
      <c r="A4">
        <v>40</v>
      </c>
      <c r="B4">
        <v>1</v>
      </c>
      <c r="C4" s="35" t="s">
        <v>85</v>
      </c>
      <c r="D4" t="s">
        <v>8</v>
      </c>
      <c r="E4" t="s">
        <v>9</v>
      </c>
      <c r="F4" s="7" t="s">
        <v>158</v>
      </c>
      <c r="G4">
        <v>20747.8</v>
      </c>
      <c r="H4">
        <v>1.4372000000000003</v>
      </c>
      <c r="I4">
        <v>218942.8</v>
      </c>
      <c r="J4">
        <v>15.167400000000001</v>
      </c>
      <c r="K4">
        <v>53148.6</v>
      </c>
      <c r="L4">
        <v>3.6818</v>
      </c>
      <c r="M4">
        <f t="shared" si="0"/>
        <v>4.1194462318856937</v>
      </c>
      <c r="N4" s="41">
        <f t="shared" si="1"/>
        <v>0.24275107470992424</v>
      </c>
      <c r="O4">
        <f>G4/I4</f>
        <v>9.4763563816668103E-2</v>
      </c>
    </row>
    <row r="5" spans="1:15" hidden="1" x14ac:dyDescent="0.25">
      <c r="A5">
        <v>42</v>
      </c>
      <c r="B5">
        <v>1</v>
      </c>
      <c r="C5" s="35" t="s">
        <v>41</v>
      </c>
      <c r="D5" t="s">
        <v>20</v>
      </c>
      <c r="E5" t="s">
        <v>9</v>
      </c>
      <c r="F5" t="s">
        <v>158</v>
      </c>
      <c r="G5">
        <v>37973.5</v>
      </c>
      <c r="H5">
        <v>2.6307500000000004</v>
      </c>
      <c r="I5">
        <v>171343.25</v>
      </c>
      <c r="J5">
        <v>11.86975</v>
      </c>
      <c r="K5">
        <v>109773.25</v>
      </c>
      <c r="L5">
        <v>7.6042500000000004</v>
      </c>
      <c r="M5">
        <f>I5/K5</f>
        <v>1.5608834574907822</v>
      </c>
      <c r="N5" s="41">
        <f t="shared" si="1"/>
        <v>0.64066282155847987</v>
      </c>
      <c r="O5">
        <f>G5/I5</f>
        <v>0.22162238664201828</v>
      </c>
    </row>
    <row r="6" spans="1:15" hidden="1" x14ac:dyDescent="0.25">
      <c r="A6">
        <v>46</v>
      </c>
      <c r="B6">
        <v>1</v>
      </c>
      <c r="C6" s="35" t="s">
        <v>85</v>
      </c>
      <c r="D6" t="s">
        <v>16</v>
      </c>
      <c r="E6" t="s">
        <v>9</v>
      </c>
      <c r="F6" s="7" t="s">
        <v>158</v>
      </c>
      <c r="G6">
        <v>30492.5</v>
      </c>
      <c r="H6">
        <v>2.11225</v>
      </c>
      <c r="I6">
        <v>237813.25</v>
      </c>
      <c r="J6">
        <v>16.47475</v>
      </c>
      <c r="K6">
        <v>73069</v>
      </c>
      <c r="L6">
        <v>5.06175</v>
      </c>
      <c r="M6">
        <f t="shared" si="0"/>
        <v>3.2546394503825153</v>
      </c>
      <c r="N6" s="41">
        <f t="shared" si="1"/>
        <v>0.30725369591475665</v>
      </c>
      <c r="O6">
        <f t="shared" ref="O6:O7" si="2">G6/I6</f>
        <v>0.12822035778073762</v>
      </c>
    </row>
    <row r="7" spans="1:15" hidden="1" x14ac:dyDescent="0.25">
      <c r="A7">
        <v>47</v>
      </c>
      <c r="B7">
        <v>1</v>
      </c>
      <c r="C7" s="35" t="s">
        <v>41</v>
      </c>
      <c r="D7" t="s">
        <v>16</v>
      </c>
      <c r="E7" t="s">
        <v>9</v>
      </c>
      <c r="F7" t="s">
        <v>158</v>
      </c>
      <c r="G7">
        <v>21676</v>
      </c>
      <c r="H7">
        <v>1.5015000000000001</v>
      </c>
      <c r="I7">
        <v>184847.75</v>
      </c>
      <c r="J7">
        <v>12.805250000000001</v>
      </c>
      <c r="K7">
        <v>77503</v>
      </c>
      <c r="L7">
        <v>5.3689999999999998</v>
      </c>
      <c r="M7">
        <f t="shared" si="0"/>
        <v>2.385039933938041</v>
      </c>
      <c r="N7" s="41">
        <f t="shared" si="1"/>
        <v>0.41928019140076089</v>
      </c>
      <c r="O7">
        <f t="shared" si="2"/>
        <v>0.11726407273012519</v>
      </c>
    </row>
    <row r="8" spans="1:15" x14ac:dyDescent="0.25">
      <c r="A8">
        <v>48</v>
      </c>
      <c r="B8">
        <v>1</v>
      </c>
      <c r="C8" s="35" t="s">
        <v>41</v>
      </c>
      <c r="D8" t="s">
        <v>8</v>
      </c>
      <c r="E8" t="s">
        <v>9</v>
      </c>
      <c r="F8" s="7" t="s">
        <v>158</v>
      </c>
      <c r="G8">
        <v>22152</v>
      </c>
      <c r="H8">
        <v>1.5345</v>
      </c>
      <c r="I8">
        <v>170768.75</v>
      </c>
      <c r="J8">
        <v>11.830000000000002</v>
      </c>
      <c r="K8">
        <v>85638</v>
      </c>
      <c r="L8">
        <v>5.9327500000000004</v>
      </c>
      <c r="M8">
        <f t="shared" si="0"/>
        <v>1.9940768116957426</v>
      </c>
      <c r="N8" s="41">
        <f t="shared" si="1"/>
        <v>0.50148519562273541</v>
      </c>
      <c r="O8">
        <f>G8/I8</f>
        <v>0.1297192841196062</v>
      </c>
    </row>
    <row r="9" spans="1:15" hidden="1" x14ac:dyDescent="0.25">
      <c r="A9">
        <v>49</v>
      </c>
      <c r="B9">
        <v>1</v>
      </c>
      <c r="C9" s="35" t="s">
        <v>41</v>
      </c>
      <c r="D9" t="s">
        <v>16</v>
      </c>
      <c r="E9" t="s">
        <v>9</v>
      </c>
      <c r="F9" s="7" t="s">
        <v>158</v>
      </c>
      <c r="G9">
        <v>16705.25</v>
      </c>
      <c r="H9">
        <v>1.1575000000000002</v>
      </c>
      <c r="I9">
        <v>88869.5</v>
      </c>
      <c r="J9">
        <v>6.15625</v>
      </c>
      <c r="K9">
        <v>93799.5</v>
      </c>
      <c r="L9">
        <v>6.4979999999999993</v>
      </c>
      <c r="M9">
        <f t="shared" si="0"/>
        <v>0.94744108444074859</v>
      </c>
      <c r="N9" s="41">
        <f t="shared" si="1"/>
        <v>1.0554746003972117</v>
      </c>
      <c r="O9">
        <f>G9/I9</f>
        <v>0.18797506456095736</v>
      </c>
    </row>
    <row r="10" spans="1:15" x14ac:dyDescent="0.25">
      <c r="A10" s="7">
        <v>50</v>
      </c>
      <c r="B10" s="7">
        <v>1</v>
      </c>
      <c r="C10" s="39" t="s">
        <v>247</v>
      </c>
      <c r="D10" s="7" t="s">
        <v>8</v>
      </c>
      <c r="E10" s="7" t="s">
        <v>9</v>
      </c>
      <c r="F10" s="7" t="s">
        <v>158</v>
      </c>
      <c r="G10">
        <v>38271.5</v>
      </c>
      <c r="H10">
        <v>2.6511666666666667</v>
      </c>
      <c r="I10">
        <v>167830.83333333334</v>
      </c>
      <c r="J10">
        <v>11.626666666666667</v>
      </c>
      <c r="K10">
        <v>104539.4</v>
      </c>
      <c r="L10">
        <v>7.2418000000000005</v>
      </c>
      <c r="M10">
        <f t="shared" si="0"/>
        <v>1.6054313812144834</v>
      </c>
      <c r="N10" s="41">
        <f t="shared" si="1"/>
        <v>0.62288554447186395</v>
      </c>
      <c r="O10">
        <f>G10/I10</f>
        <v>0.22803616737091414</v>
      </c>
    </row>
    <row r="11" spans="1:15" hidden="1" x14ac:dyDescent="0.25">
      <c r="A11">
        <v>51</v>
      </c>
      <c r="B11">
        <v>1</v>
      </c>
      <c r="C11" s="35" t="s">
        <v>85</v>
      </c>
      <c r="D11" t="s">
        <v>20</v>
      </c>
      <c r="E11" t="s">
        <v>9</v>
      </c>
      <c r="F11" s="7" t="s">
        <v>158</v>
      </c>
      <c r="G11">
        <v>57488.5</v>
      </c>
      <c r="H11">
        <v>3.9827500000000002</v>
      </c>
      <c r="I11">
        <v>293498</v>
      </c>
      <c r="J11">
        <v>20.332250000000002</v>
      </c>
      <c r="K11">
        <v>129172</v>
      </c>
      <c r="L11">
        <v>8.9487499999999986</v>
      </c>
      <c r="M11">
        <f t="shared" si="0"/>
        <v>2.2721487628897905</v>
      </c>
      <c r="N11" s="41">
        <f t="shared" si="1"/>
        <v>0.44011202802063387</v>
      </c>
      <c r="O11">
        <f>G11/I11</f>
        <v>0.1958735664297542</v>
      </c>
    </row>
    <row r="12" spans="1:15" x14ac:dyDescent="0.25">
      <c r="A12">
        <v>52</v>
      </c>
      <c r="B12">
        <v>1</v>
      </c>
      <c r="C12" s="35" t="s">
        <v>85</v>
      </c>
      <c r="D12" t="s">
        <v>8</v>
      </c>
      <c r="E12" t="s">
        <v>9</v>
      </c>
      <c r="F12" s="7" t="s">
        <v>158</v>
      </c>
      <c r="G12">
        <v>68616.75</v>
      </c>
      <c r="H12">
        <v>4.7532500000000004</v>
      </c>
      <c r="I12">
        <v>222542.5</v>
      </c>
      <c r="J12">
        <v>15.416749999999999</v>
      </c>
      <c r="K12">
        <v>207672</v>
      </c>
      <c r="L12">
        <v>14.3865</v>
      </c>
      <c r="M12">
        <f t="shared" si="0"/>
        <v>1.0716057051504295</v>
      </c>
      <c r="N12" s="41">
        <f t="shared" si="1"/>
        <v>0.93317905568599258</v>
      </c>
      <c r="O12">
        <f>G12/I12</f>
        <v>0.30833099295640159</v>
      </c>
    </row>
    <row r="13" spans="1:15" hidden="1" x14ac:dyDescent="0.25">
      <c r="A13">
        <v>57</v>
      </c>
      <c r="B13">
        <v>1</v>
      </c>
      <c r="C13" s="35" t="s">
        <v>85</v>
      </c>
      <c r="D13" t="s">
        <v>16</v>
      </c>
      <c r="E13" t="s">
        <v>9</v>
      </c>
      <c r="F13" s="7" t="s">
        <v>158</v>
      </c>
      <c r="G13">
        <v>37849</v>
      </c>
      <c r="H13">
        <v>2.6219999999999999</v>
      </c>
      <c r="I13">
        <v>281323.33333333331</v>
      </c>
      <c r="J13">
        <v>19.488666666666663</v>
      </c>
      <c r="K13">
        <v>85640</v>
      </c>
      <c r="L13">
        <v>5.932666666666667</v>
      </c>
      <c r="M13">
        <f t="shared" si="0"/>
        <v>3.28495251440137</v>
      </c>
      <c r="N13" s="41">
        <f t="shared" si="1"/>
        <v>0.30441840349775467</v>
      </c>
      <c r="O13">
        <f t="shared" ref="O13:O14" si="3">G13/I13</f>
        <v>0.13453914238657774</v>
      </c>
    </row>
    <row r="14" spans="1:15" hidden="1" x14ac:dyDescent="0.25">
      <c r="A14">
        <v>58</v>
      </c>
      <c r="C14" s="35" t="s">
        <v>41</v>
      </c>
      <c r="D14" t="s">
        <v>16</v>
      </c>
      <c r="E14" t="s">
        <v>9</v>
      </c>
      <c r="F14" s="7" t="s">
        <v>158</v>
      </c>
      <c r="G14">
        <v>40892.75</v>
      </c>
      <c r="H14">
        <v>2.8327500000000003</v>
      </c>
      <c r="I14">
        <v>287056.5</v>
      </c>
      <c r="J14">
        <v>19.885999999999999</v>
      </c>
      <c r="K14">
        <v>88653</v>
      </c>
      <c r="L14">
        <v>6.141</v>
      </c>
      <c r="M14">
        <f t="shared" si="0"/>
        <v>3.2379784102060842</v>
      </c>
      <c r="N14" s="41">
        <f t="shared" si="1"/>
        <v>0.30883467191998787</v>
      </c>
      <c r="O14">
        <f t="shared" si="3"/>
        <v>0.14245540512059474</v>
      </c>
    </row>
    <row r="15" spans="1:15" hidden="1" x14ac:dyDescent="0.25">
      <c r="A15">
        <v>59</v>
      </c>
      <c r="B15">
        <v>1</v>
      </c>
      <c r="C15" s="38">
        <v>45483</v>
      </c>
      <c r="D15" t="s">
        <v>20</v>
      </c>
      <c r="E15" t="s">
        <v>13</v>
      </c>
      <c r="F15" t="s">
        <v>158</v>
      </c>
      <c r="G15">
        <v>39158</v>
      </c>
      <c r="H15">
        <v>2.7130000000000001</v>
      </c>
      <c r="I15">
        <v>266530</v>
      </c>
      <c r="J15">
        <v>18.463999999999999</v>
      </c>
      <c r="K15">
        <v>99552</v>
      </c>
      <c r="L15">
        <v>6.8964999999999996</v>
      </c>
      <c r="M15">
        <f t="shared" si="0"/>
        <v>2.6772942783670843</v>
      </c>
      <c r="N15" s="41">
        <f t="shared" si="1"/>
        <v>0.37351142460511011</v>
      </c>
      <c r="O15">
        <f t="shared" ref="O15:O17" si="4">G15/I15</f>
        <v>0.1469177953701272</v>
      </c>
    </row>
    <row r="16" spans="1:15" hidden="1" x14ac:dyDescent="0.25">
      <c r="A16">
        <v>67</v>
      </c>
      <c r="B16">
        <v>1</v>
      </c>
      <c r="C16" s="35" t="s">
        <v>85</v>
      </c>
      <c r="D16" t="s">
        <v>20</v>
      </c>
      <c r="E16" t="s">
        <v>9</v>
      </c>
      <c r="F16" s="7" t="s">
        <v>158</v>
      </c>
      <c r="G16">
        <v>41115.75</v>
      </c>
      <c r="H16">
        <v>2.8485</v>
      </c>
      <c r="I16">
        <v>235616</v>
      </c>
      <c r="J16">
        <v>16.322499999999998</v>
      </c>
      <c r="K16">
        <v>80932.25</v>
      </c>
      <c r="L16">
        <v>5.6062499999999993</v>
      </c>
      <c r="M16">
        <f t="shared" si="0"/>
        <v>2.9112745537162255</v>
      </c>
      <c r="N16" s="41">
        <f t="shared" si="1"/>
        <v>0.34349216521798182</v>
      </c>
      <c r="O16">
        <f t="shared" si="4"/>
        <v>0.17450321709900857</v>
      </c>
    </row>
    <row r="17" spans="1:15" hidden="1" x14ac:dyDescent="0.25">
      <c r="A17" s="7">
        <v>70</v>
      </c>
      <c r="B17" s="7"/>
      <c r="C17" s="39" t="s">
        <v>247</v>
      </c>
      <c r="D17" s="7" t="s">
        <v>20</v>
      </c>
      <c r="E17" s="7" t="s">
        <v>9</v>
      </c>
      <c r="F17" s="7" t="s">
        <v>158</v>
      </c>
      <c r="G17">
        <v>45455.255319148935</v>
      </c>
      <c r="H17">
        <v>3.1488723404255321</v>
      </c>
      <c r="I17">
        <v>234488.14893617021</v>
      </c>
      <c r="J17">
        <v>16.244319148936167</v>
      </c>
      <c r="K17">
        <v>110863.80851063829</v>
      </c>
      <c r="L17">
        <v>7.6800638297872332</v>
      </c>
      <c r="M17">
        <f t="shared" si="0"/>
        <v>2.1151009701571741</v>
      </c>
      <c r="N17" s="41">
        <f t="shared" si="1"/>
        <v>0.47279066773142731</v>
      </c>
      <c r="O17">
        <f t="shared" si="4"/>
        <v>0.19384883852497922</v>
      </c>
    </row>
    <row r="18" spans="1:15" x14ac:dyDescent="0.25">
      <c r="A18">
        <v>135</v>
      </c>
      <c r="B18">
        <v>3</v>
      </c>
      <c r="C18" s="38">
        <v>45483</v>
      </c>
      <c r="D18" t="s">
        <v>8</v>
      </c>
      <c r="E18" t="s">
        <v>9</v>
      </c>
      <c r="F18" s="7" t="s">
        <v>158</v>
      </c>
      <c r="G18">
        <v>47858</v>
      </c>
      <c r="H18">
        <v>3.3153333333333332</v>
      </c>
      <c r="I18">
        <v>358586.66666666669</v>
      </c>
      <c r="J18">
        <v>24.840999999999998</v>
      </c>
      <c r="K18">
        <v>82672.333333333328</v>
      </c>
      <c r="L18">
        <v>5.7270000000000003</v>
      </c>
      <c r="M18">
        <f t="shared" si="0"/>
        <v>4.3374446106516897</v>
      </c>
      <c r="N18" s="41">
        <f t="shared" si="1"/>
        <v>0.23055049453409679</v>
      </c>
      <c r="O18">
        <f>G18/I18</f>
        <v>0.13346285416821596</v>
      </c>
    </row>
    <row r="19" spans="1:15" hidden="1" x14ac:dyDescent="0.25">
      <c r="A19">
        <v>161</v>
      </c>
      <c r="C19" s="35" t="s">
        <v>85</v>
      </c>
      <c r="D19" t="s">
        <v>20</v>
      </c>
      <c r="E19" t="s">
        <v>9</v>
      </c>
      <c r="F19" s="7" t="s">
        <v>158</v>
      </c>
      <c r="G19">
        <v>44160.75</v>
      </c>
      <c r="H19">
        <v>3.0589999999999997</v>
      </c>
      <c r="I19">
        <v>274076.5</v>
      </c>
      <c r="J19">
        <v>18.986499999999999</v>
      </c>
      <c r="K19">
        <v>99427.5</v>
      </c>
      <c r="L19">
        <v>6.8877500000000005</v>
      </c>
      <c r="M19">
        <f t="shared" si="0"/>
        <v>2.7565462271504364</v>
      </c>
      <c r="N19" s="41">
        <f t="shared" si="1"/>
        <v>0.36277280248397803</v>
      </c>
      <c r="O19">
        <f>G19/I19</f>
        <v>0.16112563463120699</v>
      </c>
    </row>
    <row r="20" spans="1:15" hidden="1" x14ac:dyDescent="0.25">
      <c r="A20">
        <v>200</v>
      </c>
      <c r="C20" s="35" t="s">
        <v>41</v>
      </c>
      <c r="D20" t="s">
        <v>8</v>
      </c>
      <c r="E20" t="s">
        <v>9</v>
      </c>
      <c r="F20" s="7" t="s">
        <v>159</v>
      </c>
      <c r="G20">
        <v>20215</v>
      </c>
      <c r="H20">
        <v>1.4005000000000001</v>
      </c>
      <c r="I20">
        <v>180607.66666666666</v>
      </c>
      <c r="J20">
        <v>12.511666666666665</v>
      </c>
      <c r="K20">
        <v>195134.33333333334</v>
      </c>
      <c r="L20">
        <v>13.518000000000001</v>
      </c>
      <c r="M20">
        <f t="shared" si="0"/>
        <v>0.9255555574535832</v>
      </c>
      <c r="N20" s="41">
        <f t="shared" si="1"/>
        <v>1.080432170653516</v>
      </c>
      <c r="O20">
        <f>G20/I20</f>
        <v>0.11192769594498574</v>
      </c>
    </row>
    <row r="21" spans="1:15" hidden="1" x14ac:dyDescent="0.25">
      <c r="A21">
        <v>209</v>
      </c>
      <c r="B21">
        <v>1</v>
      </c>
      <c r="C21" s="38">
        <v>45483</v>
      </c>
      <c r="D21" t="s">
        <v>20</v>
      </c>
      <c r="E21" t="s">
        <v>9</v>
      </c>
      <c r="F21" s="7" t="s">
        <v>159</v>
      </c>
      <c r="G21">
        <v>64237.666666666664</v>
      </c>
      <c r="H21">
        <v>4.45</v>
      </c>
      <c r="I21">
        <v>315384.33333333331</v>
      </c>
      <c r="J21">
        <v>21.848333333333333</v>
      </c>
      <c r="K21">
        <v>126369.66666666667</v>
      </c>
      <c r="L21">
        <v>8.7539999999999996</v>
      </c>
      <c r="M21">
        <f t="shared" si="0"/>
        <v>2.4957281415107526</v>
      </c>
      <c r="N21" s="41">
        <f t="shared" si="1"/>
        <v>0.40068466727897079</v>
      </c>
      <c r="O21">
        <f>G21/I21</f>
        <v>0.20368058865743702</v>
      </c>
    </row>
    <row r="22" spans="1:15" hidden="1" x14ac:dyDescent="0.25">
      <c r="A22">
        <v>210</v>
      </c>
      <c r="B22">
        <v>1</v>
      </c>
      <c r="C22" s="35" t="s">
        <v>41</v>
      </c>
      <c r="D22" t="s">
        <v>16</v>
      </c>
      <c r="E22" t="s">
        <v>9</v>
      </c>
      <c r="F22" s="7" t="s">
        <v>159</v>
      </c>
      <c r="G22">
        <v>41037.5</v>
      </c>
      <c r="H22">
        <v>2.8427500000000001</v>
      </c>
      <c r="I22">
        <v>186236.25</v>
      </c>
      <c r="J22">
        <v>12.90175</v>
      </c>
      <c r="K22">
        <v>125459.75</v>
      </c>
      <c r="L22">
        <v>8.6912500000000001</v>
      </c>
      <c r="M22">
        <f t="shared" si="0"/>
        <v>1.4844302654835515</v>
      </c>
      <c r="N22" s="41">
        <f t="shared" si="1"/>
        <v>0.67365912919745752</v>
      </c>
      <c r="O22">
        <f t="shared" ref="O22:O23" si="5">G22/I22</f>
        <v>0.22035183805515843</v>
      </c>
    </row>
    <row r="23" spans="1:15" hidden="1" x14ac:dyDescent="0.25">
      <c r="A23">
        <v>211</v>
      </c>
      <c r="B23">
        <v>1</v>
      </c>
      <c r="C23" s="35" t="s">
        <v>85</v>
      </c>
      <c r="D23" t="s">
        <v>16</v>
      </c>
      <c r="E23" t="s">
        <v>9</v>
      </c>
      <c r="F23" s="7" t="s">
        <v>159</v>
      </c>
      <c r="G23">
        <v>59116</v>
      </c>
      <c r="H23">
        <v>4.0952500000000001</v>
      </c>
      <c r="I23">
        <v>360698.5</v>
      </c>
      <c r="J23">
        <v>24.987500000000001</v>
      </c>
      <c r="K23">
        <v>114581.25</v>
      </c>
      <c r="L23">
        <v>7.9377499999999994</v>
      </c>
      <c r="M23">
        <f t="shared" si="0"/>
        <v>3.1479714176621392</v>
      </c>
      <c r="N23" s="41">
        <f t="shared" si="1"/>
        <v>0.3176648918695254</v>
      </c>
      <c r="O23">
        <f t="shared" si="5"/>
        <v>0.1638931129461309</v>
      </c>
    </row>
    <row r="24" spans="1:15" hidden="1" x14ac:dyDescent="0.25">
      <c r="A24">
        <v>212</v>
      </c>
      <c r="B24">
        <v>1</v>
      </c>
      <c r="C24" s="35" t="s">
        <v>85</v>
      </c>
      <c r="D24" t="s">
        <v>20</v>
      </c>
      <c r="E24" t="s">
        <v>9</v>
      </c>
      <c r="F24" s="7" t="s">
        <v>159</v>
      </c>
      <c r="G24">
        <v>75222.5</v>
      </c>
      <c r="H24">
        <v>5.2112499999999997</v>
      </c>
      <c r="I24">
        <v>336322.5</v>
      </c>
      <c r="J24">
        <v>23.298750000000002</v>
      </c>
      <c r="K24">
        <v>129787.5</v>
      </c>
      <c r="L24">
        <v>8.9909999999999997</v>
      </c>
      <c r="M24">
        <f t="shared" si="0"/>
        <v>2.5913319849754406</v>
      </c>
      <c r="N24" s="41">
        <f t="shared" si="1"/>
        <v>0.38590192449211697</v>
      </c>
      <c r="O24">
        <f>G24/I24</f>
        <v>0.22366181269466062</v>
      </c>
    </row>
    <row r="25" spans="1:15" hidden="1" x14ac:dyDescent="0.25">
      <c r="A25">
        <v>213</v>
      </c>
      <c r="B25">
        <v>1</v>
      </c>
      <c r="C25" s="35" t="s">
        <v>41</v>
      </c>
      <c r="D25" t="s">
        <v>16</v>
      </c>
      <c r="E25" t="s">
        <v>9</v>
      </c>
      <c r="F25" s="7" t="s">
        <v>159</v>
      </c>
      <c r="G25">
        <v>25298</v>
      </c>
      <c r="H25">
        <v>1.7526666666666666</v>
      </c>
      <c r="I25">
        <v>143641.33333333334</v>
      </c>
      <c r="J25">
        <v>9.9510000000000005</v>
      </c>
      <c r="K25">
        <v>108526.66666666667</v>
      </c>
      <c r="L25">
        <v>7.5183333333333335</v>
      </c>
      <c r="M25">
        <f t="shared" si="0"/>
        <v>1.3235579581055348</v>
      </c>
      <c r="N25" s="41">
        <f t="shared" si="1"/>
        <v>0.75553925982307779</v>
      </c>
      <c r="O25">
        <f>G25/I25</f>
        <v>0.17611922287920839</v>
      </c>
    </row>
    <row r="26" spans="1:15" hidden="1" x14ac:dyDescent="0.25">
      <c r="A26">
        <v>215</v>
      </c>
      <c r="B26">
        <v>1</v>
      </c>
      <c r="C26" s="35" t="s">
        <v>85</v>
      </c>
      <c r="D26" t="s">
        <v>8</v>
      </c>
      <c r="E26" t="s">
        <v>9</v>
      </c>
      <c r="F26" s="7" t="s">
        <v>159</v>
      </c>
      <c r="G26">
        <v>58577</v>
      </c>
      <c r="H26">
        <v>4.0577500000000004</v>
      </c>
      <c r="I26">
        <v>352416.25</v>
      </c>
      <c r="J26">
        <v>24.41375</v>
      </c>
      <c r="K26">
        <v>130374</v>
      </c>
      <c r="L26">
        <v>9.0314999999999994</v>
      </c>
      <c r="M26">
        <f t="shared" si="0"/>
        <v>2.7031175694540321</v>
      </c>
      <c r="N26" s="41">
        <f t="shared" si="1"/>
        <v>0.36994321345851672</v>
      </c>
      <c r="O26">
        <f t="shared" ref="O26:O27" si="6">G26/I26</f>
        <v>0.16621537741236392</v>
      </c>
    </row>
    <row r="27" spans="1:15" hidden="1" x14ac:dyDescent="0.25">
      <c r="A27">
        <v>217</v>
      </c>
      <c r="B27">
        <v>1</v>
      </c>
      <c r="C27" s="35" t="s">
        <v>41</v>
      </c>
      <c r="D27" t="s">
        <v>8</v>
      </c>
      <c r="E27" t="s">
        <v>9</v>
      </c>
      <c r="F27" s="7" t="s">
        <v>159</v>
      </c>
      <c r="G27">
        <v>50022.25</v>
      </c>
      <c r="H27">
        <v>3.4652500000000002</v>
      </c>
      <c r="I27">
        <v>413029.25</v>
      </c>
      <c r="J27">
        <v>28.612749999999998</v>
      </c>
      <c r="K27">
        <v>86021</v>
      </c>
      <c r="L27">
        <v>5.9589999999999996</v>
      </c>
      <c r="M27">
        <f t="shared" si="0"/>
        <v>4.8014932400227854</v>
      </c>
      <c r="N27" s="41">
        <f t="shared" si="1"/>
        <v>0.20826854272427436</v>
      </c>
      <c r="O27">
        <f t="shared" si="6"/>
        <v>0.12111067194393617</v>
      </c>
    </row>
    <row r="28" spans="1:15" hidden="1" x14ac:dyDescent="0.25">
      <c r="A28">
        <v>224</v>
      </c>
      <c r="B28">
        <v>1</v>
      </c>
      <c r="C28" s="35" t="s">
        <v>41</v>
      </c>
      <c r="D28" t="s">
        <v>16</v>
      </c>
      <c r="E28" t="s">
        <v>9</v>
      </c>
      <c r="F28" s="7" t="s">
        <v>159</v>
      </c>
      <c r="G28">
        <v>43406.5</v>
      </c>
      <c r="H28">
        <v>3.0070000000000001</v>
      </c>
      <c r="I28">
        <v>300164.25</v>
      </c>
      <c r="J28">
        <v>20.794</v>
      </c>
      <c r="K28">
        <v>90707.5</v>
      </c>
      <c r="L28">
        <v>6.2837500000000004</v>
      </c>
      <c r="M28">
        <f t="shared" si="0"/>
        <v>3.3091447785464267</v>
      </c>
      <c r="N28" s="41">
        <f t="shared" si="1"/>
        <v>0.30219288273003864</v>
      </c>
      <c r="O28">
        <f>G28/I28</f>
        <v>0.14460915981833281</v>
      </c>
    </row>
    <row r="29" spans="1:15" ht="18.75" hidden="1" customHeight="1" x14ac:dyDescent="0.25">
      <c r="A29">
        <v>230</v>
      </c>
      <c r="B29">
        <v>1</v>
      </c>
      <c r="C29" s="35" t="s">
        <v>85</v>
      </c>
      <c r="D29" t="s">
        <v>20</v>
      </c>
      <c r="E29" t="s">
        <v>9</v>
      </c>
      <c r="F29" s="7" t="s">
        <v>159</v>
      </c>
      <c r="G29">
        <v>14880</v>
      </c>
      <c r="H29">
        <v>1.0309999999999999</v>
      </c>
      <c r="I29">
        <v>197576</v>
      </c>
      <c r="J29">
        <v>13.686999999999999</v>
      </c>
      <c r="K29">
        <v>92805</v>
      </c>
      <c r="L29">
        <v>6.4290000000000003</v>
      </c>
      <c r="M29">
        <f t="shared" si="0"/>
        <v>2.1289370184796077</v>
      </c>
      <c r="N29" s="41">
        <f t="shared" si="1"/>
        <v>0.46971798194112646</v>
      </c>
      <c r="O29">
        <f t="shared" ref="O29" si="7">G29/I29</f>
        <v>7.5312791027250275E-2</v>
      </c>
    </row>
    <row r="30" spans="1:15" hidden="1" x14ac:dyDescent="0.25">
      <c r="A30">
        <v>231</v>
      </c>
      <c r="B30">
        <v>1</v>
      </c>
      <c r="C30" s="35" t="s">
        <v>85</v>
      </c>
      <c r="D30" t="s">
        <v>20</v>
      </c>
      <c r="E30" t="s">
        <v>9</v>
      </c>
      <c r="F30" s="7" t="s">
        <v>159</v>
      </c>
      <c r="G30" s="43">
        <v>38370.75</v>
      </c>
      <c r="H30" s="43">
        <v>2.6582500000000002</v>
      </c>
      <c r="I30">
        <v>150265.79999999999</v>
      </c>
      <c r="J30">
        <v>10.409600000000001</v>
      </c>
      <c r="K30">
        <v>159451.6</v>
      </c>
      <c r="L30">
        <v>11.046199999999999</v>
      </c>
      <c r="M30">
        <f t="shared" si="0"/>
        <v>0.94239129616761441</v>
      </c>
      <c r="N30" s="41">
        <f t="shared" si="1"/>
        <v>1.0611303436976345</v>
      </c>
      <c r="O30">
        <f>G30/I30</f>
        <v>0.25535251534281256</v>
      </c>
    </row>
    <row r="31" spans="1:15" hidden="1" x14ac:dyDescent="0.25">
      <c r="A31">
        <v>237</v>
      </c>
      <c r="B31">
        <v>1</v>
      </c>
      <c r="C31" s="35" t="s">
        <v>85</v>
      </c>
      <c r="D31" t="s">
        <v>8</v>
      </c>
      <c r="E31" t="s">
        <v>9</v>
      </c>
      <c r="F31" s="7" t="s">
        <v>159</v>
      </c>
      <c r="G31">
        <v>34887.666666666664</v>
      </c>
      <c r="H31">
        <v>2.4166666666666665</v>
      </c>
      <c r="I31">
        <v>225904.66666666666</v>
      </c>
      <c r="J31">
        <v>15.65</v>
      </c>
      <c r="K31">
        <v>68406.666666666672</v>
      </c>
      <c r="L31">
        <v>4.738666666666667</v>
      </c>
      <c r="M31">
        <f t="shared" si="0"/>
        <v>3.3023779358736962</v>
      </c>
      <c r="N31" s="41">
        <f t="shared" si="1"/>
        <v>0.30281210067963776</v>
      </c>
      <c r="O31">
        <f>G31/I31</f>
        <v>0.15443535178556145</v>
      </c>
    </row>
    <row r="32" spans="1:15" hidden="1" x14ac:dyDescent="0.25">
      <c r="A32">
        <v>238</v>
      </c>
      <c r="B32">
        <v>1</v>
      </c>
      <c r="C32" s="35" t="s">
        <v>85</v>
      </c>
      <c r="D32" t="s">
        <v>16</v>
      </c>
      <c r="E32" t="s">
        <v>9</v>
      </c>
      <c r="F32" s="7" t="s">
        <v>159</v>
      </c>
      <c r="G32">
        <v>45806.333333333336</v>
      </c>
      <c r="H32">
        <v>3.1733333333333333</v>
      </c>
      <c r="I32">
        <v>260311.66666666666</v>
      </c>
      <c r="J32">
        <v>18.032999999999998</v>
      </c>
      <c r="K32">
        <v>79301.333333333328</v>
      </c>
      <c r="L32">
        <v>5.4936666666666669</v>
      </c>
      <c r="M32">
        <f t="shared" si="0"/>
        <v>3.2825635550474144</v>
      </c>
      <c r="N32" s="41">
        <f t="shared" si="1"/>
        <v>0.30463995082817391</v>
      </c>
      <c r="O32">
        <f>G32/I32</f>
        <v>0.17596727000326534</v>
      </c>
    </row>
    <row r="33" spans="1:15" hidden="1" x14ac:dyDescent="0.25">
      <c r="A33">
        <v>239</v>
      </c>
      <c r="B33">
        <v>1</v>
      </c>
      <c r="C33" s="38">
        <v>45483</v>
      </c>
      <c r="D33" t="s">
        <v>20</v>
      </c>
      <c r="E33" t="s">
        <v>9</v>
      </c>
      <c r="F33" s="7" t="s">
        <v>159</v>
      </c>
      <c r="G33">
        <v>44903.666666666664</v>
      </c>
      <c r="H33">
        <v>3.1106666666666669</v>
      </c>
      <c r="I33">
        <v>145259.33333333334</v>
      </c>
      <c r="J33">
        <v>10.062666666666667</v>
      </c>
      <c r="K33">
        <v>118934.33333333333</v>
      </c>
      <c r="L33">
        <v>8.2393333333333327</v>
      </c>
      <c r="M33">
        <f t="shared" si="0"/>
        <v>1.2213406277413588</v>
      </c>
      <c r="N33" s="41">
        <f t="shared" si="1"/>
        <v>0.81877240246180383</v>
      </c>
      <c r="O33">
        <f>G33/I33</f>
        <v>0.30912758331076828</v>
      </c>
    </row>
    <row r="34" spans="1:15" hidden="1" x14ac:dyDescent="0.25">
      <c r="A34">
        <v>275</v>
      </c>
      <c r="B34">
        <v>1</v>
      </c>
      <c r="C34" s="38">
        <v>45483</v>
      </c>
      <c r="D34" t="s">
        <v>8</v>
      </c>
      <c r="E34" t="s">
        <v>9</v>
      </c>
      <c r="F34" s="7" t="s">
        <v>159</v>
      </c>
      <c r="G34">
        <v>8684.6666666666661</v>
      </c>
      <c r="H34">
        <v>0.60166666666666668</v>
      </c>
      <c r="I34">
        <v>41424.333333333336</v>
      </c>
      <c r="J34">
        <v>2.8699999999999997</v>
      </c>
      <c r="K34">
        <v>94220.333333333328</v>
      </c>
      <c r="L34">
        <v>6.5273333333333339</v>
      </c>
      <c r="M34">
        <f t="shared" si="0"/>
        <v>0.43965386098542075</v>
      </c>
      <c r="N34" s="41">
        <f t="shared" si="1"/>
        <v>2.2745165884785914</v>
      </c>
      <c r="O34">
        <f t="shared" ref="O34:O35" si="8">G34/I34</f>
        <v>0.2096513321477714</v>
      </c>
    </row>
    <row r="35" spans="1:15" hidden="1" x14ac:dyDescent="0.25">
      <c r="A35">
        <v>276</v>
      </c>
      <c r="B35">
        <v>1</v>
      </c>
      <c r="C35" s="35" t="s">
        <v>85</v>
      </c>
      <c r="D35" t="s">
        <v>8</v>
      </c>
      <c r="E35" t="s">
        <v>9</v>
      </c>
      <c r="F35" s="7" t="s">
        <v>159</v>
      </c>
      <c r="G35">
        <v>54333.75</v>
      </c>
      <c r="H35">
        <v>3.7640000000000002</v>
      </c>
      <c r="I35">
        <v>391094.25</v>
      </c>
      <c r="J35">
        <v>27.093</v>
      </c>
      <c r="K35">
        <v>103607.5</v>
      </c>
      <c r="L35">
        <v>7.1775000000000002</v>
      </c>
      <c r="M35">
        <f t="shared" si="0"/>
        <v>3.774767753299713</v>
      </c>
      <c r="N35" s="41">
        <f t="shared" si="1"/>
        <v>0.26491696055362612</v>
      </c>
      <c r="O35">
        <f t="shared" si="8"/>
        <v>0.13892750916179411</v>
      </c>
    </row>
    <row r="36" spans="1:15" hidden="1" x14ac:dyDescent="0.25">
      <c r="A36">
        <v>295</v>
      </c>
      <c r="B36">
        <v>1</v>
      </c>
      <c r="C36" t="s">
        <v>85</v>
      </c>
      <c r="D36" t="s">
        <v>16</v>
      </c>
      <c r="E36" t="s">
        <v>9</v>
      </c>
      <c r="F36" s="7" t="s">
        <v>159</v>
      </c>
      <c r="G36">
        <v>39329.5</v>
      </c>
      <c r="H36">
        <v>2.7244999999999999</v>
      </c>
      <c r="I36">
        <v>377798.5</v>
      </c>
      <c r="J36">
        <v>26.171999999999997</v>
      </c>
      <c r="K36">
        <v>71376</v>
      </c>
      <c r="L36">
        <v>4.9444999999999997</v>
      </c>
      <c r="M36">
        <f t="shared" si="0"/>
        <v>5.2930747029813947</v>
      </c>
      <c r="N36" s="41">
        <f t="shared" si="1"/>
        <v>0.18892610743557742</v>
      </c>
      <c r="O36">
        <f>G36/I36</f>
        <v>0.10410178971065263</v>
      </c>
    </row>
    <row r="37" spans="1:15" hidden="1" x14ac:dyDescent="0.25">
      <c r="A37">
        <v>296</v>
      </c>
      <c r="B37">
        <v>1</v>
      </c>
      <c r="C37" t="s">
        <v>85</v>
      </c>
      <c r="D37" t="s">
        <v>8</v>
      </c>
      <c r="E37" t="s">
        <v>9</v>
      </c>
      <c r="F37" s="7" t="s">
        <v>159</v>
      </c>
      <c r="G37">
        <v>38548.666666666664</v>
      </c>
      <c r="H37">
        <v>2.6703333333333332</v>
      </c>
      <c r="I37">
        <v>332085.33333333331</v>
      </c>
      <c r="J37">
        <v>23.005666666666666</v>
      </c>
      <c r="K37">
        <v>75839</v>
      </c>
      <c r="L37">
        <v>5.2540000000000004</v>
      </c>
      <c r="M37">
        <f t="shared" si="0"/>
        <v>4.378820044216476</v>
      </c>
      <c r="N37" s="41">
        <f t="shared" si="1"/>
        <v>0.22837202486107991</v>
      </c>
      <c r="O37">
        <f t="shared" ref="O37:O39" si="9">G37/I37</f>
        <v>0.11608060578807053</v>
      </c>
    </row>
    <row r="38" spans="1:15" hidden="1" x14ac:dyDescent="0.25">
      <c r="A38">
        <v>297</v>
      </c>
      <c r="B38">
        <v>1</v>
      </c>
      <c r="C38" s="38">
        <v>45483</v>
      </c>
      <c r="D38" t="s">
        <v>8</v>
      </c>
      <c r="E38" t="s">
        <v>9</v>
      </c>
      <c r="F38" s="7" t="s">
        <v>159</v>
      </c>
      <c r="G38">
        <v>9165</v>
      </c>
      <c r="H38">
        <v>0.63500000000000001</v>
      </c>
      <c r="I38">
        <v>65441</v>
      </c>
      <c r="J38">
        <v>4.5335000000000001</v>
      </c>
      <c r="K38">
        <v>107976.5</v>
      </c>
      <c r="L38">
        <v>7.48</v>
      </c>
      <c r="M38">
        <f t="shared" si="0"/>
        <v>0.6060670608882488</v>
      </c>
      <c r="N38" s="41">
        <f t="shared" si="1"/>
        <v>1.6499824269189041</v>
      </c>
      <c r="O38">
        <f t="shared" si="9"/>
        <v>0.14004981586467199</v>
      </c>
    </row>
    <row r="39" spans="1:15" hidden="1" x14ac:dyDescent="0.25">
      <c r="A39">
        <v>298</v>
      </c>
      <c r="B39">
        <v>1</v>
      </c>
      <c r="C39" s="38">
        <v>45483</v>
      </c>
      <c r="D39" t="s">
        <v>8</v>
      </c>
      <c r="E39" t="s">
        <v>9</v>
      </c>
      <c r="F39" s="7" t="s">
        <v>159</v>
      </c>
      <c r="G39">
        <v>21605.25</v>
      </c>
      <c r="H39">
        <v>1.4965000000000002</v>
      </c>
      <c r="I39">
        <v>154006.75</v>
      </c>
      <c r="J39">
        <v>10.669</v>
      </c>
      <c r="K39">
        <v>91537.25</v>
      </c>
      <c r="L39">
        <v>6.3412500000000005</v>
      </c>
      <c r="M39">
        <f t="shared" si="0"/>
        <v>1.6824489483789387</v>
      </c>
      <c r="N39" s="41">
        <f t="shared" si="1"/>
        <v>0.59437167526748014</v>
      </c>
      <c r="O39">
        <f t="shared" si="9"/>
        <v>0.14028768219574791</v>
      </c>
    </row>
    <row r="40" spans="1:15" hidden="1" x14ac:dyDescent="0.25">
      <c r="A40">
        <v>299</v>
      </c>
      <c r="B40">
        <v>1</v>
      </c>
      <c r="C40" s="38">
        <v>45483</v>
      </c>
      <c r="D40" t="s">
        <v>20</v>
      </c>
      <c r="E40" t="s">
        <v>9</v>
      </c>
      <c r="F40" s="7" t="s">
        <v>159</v>
      </c>
      <c r="G40">
        <v>37463.5</v>
      </c>
      <c r="H40">
        <v>2.5955000000000004</v>
      </c>
      <c r="I40">
        <v>206600.47727272726</v>
      </c>
      <c r="J40">
        <v>14.312318181818178</v>
      </c>
      <c r="K40">
        <v>106758.22727272728</v>
      </c>
      <c r="L40">
        <v>7.3956363636363669</v>
      </c>
      <c r="M40">
        <f t="shared" si="0"/>
        <v>1.9352183204104769</v>
      </c>
      <c r="N40" s="41">
        <f t="shared" si="1"/>
        <v>0.51673756363979184</v>
      </c>
      <c r="O40">
        <f>G40/I40</f>
        <v>0.18133307577283825</v>
      </c>
    </row>
  </sheetData>
  <autoFilter ref="A1:N40">
    <filterColumn colId="3">
      <filters>
        <filter val="Homozygous"/>
      </filters>
    </filterColumn>
    <filterColumn colId="5">
      <filters>
        <filter val="Aged"/>
      </filters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8"/>
  <sheetViews>
    <sheetView workbookViewId="0">
      <selection activeCell="V17" sqref="V17"/>
    </sheetView>
  </sheetViews>
  <sheetFormatPr defaultRowHeight="15" x14ac:dyDescent="0.25"/>
  <sheetData>
    <row r="2" spans="3:19" x14ac:dyDescent="0.25">
      <c r="C2" s="1" t="s">
        <v>168</v>
      </c>
      <c r="I2" s="1" t="s">
        <v>169</v>
      </c>
      <c r="Q2" s="1" t="s">
        <v>20</v>
      </c>
      <c r="R2" s="1" t="s">
        <v>170</v>
      </c>
      <c r="S2" s="1" t="s">
        <v>171</v>
      </c>
    </row>
    <row r="3" spans="3:19" x14ac:dyDescent="0.25">
      <c r="P3" t="s">
        <v>9</v>
      </c>
      <c r="Q3">
        <v>2</v>
      </c>
      <c r="R3">
        <v>3</v>
      </c>
      <c r="S3">
        <v>4</v>
      </c>
    </row>
    <row r="4" spans="3:19" x14ac:dyDescent="0.25">
      <c r="C4" t="s">
        <v>172</v>
      </c>
      <c r="D4" t="s">
        <v>173</v>
      </c>
      <c r="E4" t="s">
        <v>174</v>
      </c>
      <c r="I4" t="s">
        <v>172</v>
      </c>
      <c r="J4" t="s">
        <v>173</v>
      </c>
      <c r="K4" t="s">
        <v>174</v>
      </c>
      <c r="P4" t="s">
        <v>13</v>
      </c>
      <c r="Q4">
        <v>2</v>
      </c>
      <c r="R4">
        <v>1</v>
      </c>
      <c r="S4">
        <v>0</v>
      </c>
    </row>
    <row r="5" spans="3:19" x14ac:dyDescent="0.25">
      <c r="C5" s="9" t="s">
        <v>175</v>
      </c>
      <c r="D5" s="9" t="s">
        <v>176</v>
      </c>
      <c r="E5" s="9" t="s">
        <v>9</v>
      </c>
      <c r="I5" s="10" t="s">
        <v>175</v>
      </c>
      <c r="J5" s="10" t="s">
        <v>177</v>
      </c>
      <c r="K5" s="11" t="s">
        <v>9</v>
      </c>
      <c r="P5" s="12" t="s">
        <v>178</v>
      </c>
      <c r="Q5">
        <f>SUM(Q3:Q4)</f>
        <v>4</v>
      </c>
      <c r="R5">
        <f>SUM(R3:R4)</f>
        <v>4</v>
      </c>
      <c r="S5">
        <f t="shared" ref="S5" si="0">SUM(S3:S4)</f>
        <v>4</v>
      </c>
    </row>
    <row r="6" spans="3:19" x14ac:dyDescent="0.25">
      <c r="C6" s="13" t="s">
        <v>175</v>
      </c>
      <c r="D6" s="13" t="s">
        <v>179</v>
      </c>
      <c r="E6" s="13" t="s">
        <v>9</v>
      </c>
      <c r="I6" s="14" t="s">
        <v>175</v>
      </c>
      <c r="J6" s="14" t="s">
        <v>180</v>
      </c>
      <c r="K6" s="15" t="s">
        <v>9</v>
      </c>
    </row>
    <row r="7" spans="3:19" x14ac:dyDescent="0.25">
      <c r="C7" s="9" t="s">
        <v>175</v>
      </c>
      <c r="D7" s="9" t="s">
        <v>181</v>
      </c>
      <c r="E7" s="9" t="s">
        <v>9</v>
      </c>
      <c r="I7" s="10" t="s">
        <v>175</v>
      </c>
      <c r="J7" s="10" t="s">
        <v>182</v>
      </c>
      <c r="K7" s="11" t="s">
        <v>9</v>
      </c>
    </row>
    <row r="8" spans="3:19" x14ac:dyDescent="0.25">
      <c r="C8" s="9" t="s">
        <v>175</v>
      </c>
      <c r="D8" s="9" t="s">
        <v>183</v>
      </c>
      <c r="E8" s="9" t="s">
        <v>9</v>
      </c>
      <c r="I8" s="16" t="s">
        <v>175</v>
      </c>
      <c r="J8" s="16" t="s">
        <v>184</v>
      </c>
      <c r="K8" s="9" t="s">
        <v>9</v>
      </c>
      <c r="P8" s="1" t="s">
        <v>185</v>
      </c>
    </row>
    <row r="9" spans="3:19" x14ac:dyDescent="0.25">
      <c r="C9" s="13" t="s">
        <v>175</v>
      </c>
      <c r="D9" s="13" t="s">
        <v>186</v>
      </c>
      <c r="E9" s="13" t="s">
        <v>9</v>
      </c>
      <c r="I9" s="16" t="s">
        <v>175</v>
      </c>
      <c r="J9" s="16" t="s">
        <v>187</v>
      </c>
      <c r="K9" s="9" t="s">
        <v>9</v>
      </c>
      <c r="Q9" s="1" t="s">
        <v>20</v>
      </c>
      <c r="R9" s="1" t="s">
        <v>170</v>
      </c>
      <c r="S9" s="1" t="s">
        <v>171</v>
      </c>
    </row>
    <row r="10" spans="3:19" x14ac:dyDescent="0.25">
      <c r="C10" s="5" t="s">
        <v>175</v>
      </c>
      <c r="D10" s="5" t="s">
        <v>188</v>
      </c>
      <c r="E10" s="5" t="s">
        <v>9</v>
      </c>
      <c r="I10" s="16" t="s">
        <v>175</v>
      </c>
      <c r="J10" s="16" t="s">
        <v>189</v>
      </c>
      <c r="K10" s="9" t="s">
        <v>9</v>
      </c>
      <c r="P10" t="s">
        <v>9</v>
      </c>
      <c r="Q10">
        <v>5</v>
      </c>
      <c r="R10">
        <v>5</v>
      </c>
      <c r="S10">
        <v>5</v>
      </c>
    </row>
    <row r="11" spans="3:19" x14ac:dyDescent="0.25">
      <c r="C11" s="13" t="s">
        <v>175</v>
      </c>
      <c r="D11" s="13" t="s">
        <v>190</v>
      </c>
      <c r="E11" s="13" t="s">
        <v>9</v>
      </c>
      <c r="F11" t="s">
        <v>191</v>
      </c>
      <c r="I11" s="17" t="s">
        <v>175</v>
      </c>
      <c r="J11" s="17" t="s">
        <v>192</v>
      </c>
      <c r="K11" s="18" t="s">
        <v>9</v>
      </c>
      <c r="P11" t="s">
        <v>13</v>
      </c>
      <c r="Q11">
        <v>2</v>
      </c>
      <c r="R11">
        <v>3</v>
      </c>
      <c r="S11">
        <v>4</v>
      </c>
    </row>
    <row r="12" spans="3:19" x14ac:dyDescent="0.25">
      <c r="C12" s="13" t="s">
        <v>175</v>
      </c>
      <c r="D12" s="13" t="s">
        <v>193</v>
      </c>
      <c r="E12" s="13" t="s">
        <v>9</v>
      </c>
      <c r="F12" t="s">
        <v>194</v>
      </c>
      <c r="I12" s="10" t="s">
        <v>175</v>
      </c>
      <c r="J12" s="10" t="s">
        <v>195</v>
      </c>
      <c r="K12" s="11" t="s">
        <v>9</v>
      </c>
      <c r="P12" s="12" t="s">
        <v>178</v>
      </c>
      <c r="Q12">
        <f>SUM(Q10:Q11)</f>
        <v>7</v>
      </c>
      <c r="R12">
        <f>SUM(R10:R11)</f>
        <v>8</v>
      </c>
      <c r="S12">
        <f t="shared" ref="S12" si="1">SUM(S10:S11)</f>
        <v>9</v>
      </c>
    </row>
    <row r="13" spans="3:19" x14ac:dyDescent="0.25">
      <c r="C13" s="5" t="s">
        <v>175</v>
      </c>
      <c r="D13" s="5" t="s">
        <v>196</v>
      </c>
      <c r="E13" s="5" t="s">
        <v>9</v>
      </c>
      <c r="I13" s="19" t="s">
        <v>175</v>
      </c>
      <c r="J13" s="19" t="s">
        <v>197</v>
      </c>
      <c r="K13" s="13" t="s">
        <v>9</v>
      </c>
    </row>
    <row r="14" spans="3:19" x14ac:dyDescent="0.25">
      <c r="C14" s="5" t="s">
        <v>175</v>
      </c>
      <c r="D14" s="5" t="s">
        <v>198</v>
      </c>
      <c r="E14" s="5" t="s">
        <v>9</v>
      </c>
      <c r="I14" s="19" t="s">
        <v>175</v>
      </c>
      <c r="J14" s="19" t="s">
        <v>199</v>
      </c>
      <c r="K14" s="13" t="s">
        <v>9</v>
      </c>
    </row>
    <row r="15" spans="3:19" x14ac:dyDescent="0.25">
      <c r="C15" s="9" t="s">
        <v>175</v>
      </c>
      <c r="D15" s="9" t="s">
        <v>200</v>
      </c>
      <c r="E15" s="9" t="s">
        <v>9</v>
      </c>
      <c r="F15" t="s">
        <v>201</v>
      </c>
      <c r="I15" s="17" t="s">
        <v>175</v>
      </c>
      <c r="J15" s="17" t="s">
        <v>202</v>
      </c>
      <c r="K15" s="18" t="s">
        <v>9</v>
      </c>
    </row>
    <row r="16" spans="3:19" x14ac:dyDescent="0.25">
      <c r="C16" s="13" t="s">
        <v>175</v>
      </c>
      <c r="D16" s="13" t="s">
        <v>203</v>
      </c>
      <c r="E16" s="13" t="s">
        <v>9</v>
      </c>
      <c r="F16" t="s">
        <v>201</v>
      </c>
      <c r="I16" s="10" t="s">
        <v>175</v>
      </c>
      <c r="J16" s="10" t="s">
        <v>204</v>
      </c>
      <c r="K16" s="11" t="s">
        <v>9</v>
      </c>
    </row>
    <row r="17" spans="2:12" x14ac:dyDescent="0.25">
      <c r="C17" s="9" t="s">
        <v>175</v>
      </c>
      <c r="D17" s="9" t="s">
        <v>205</v>
      </c>
      <c r="E17" s="9" t="s">
        <v>9</v>
      </c>
      <c r="I17" s="14" t="s">
        <v>175</v>
      </c>
      <c r="J17" s="14" t="s">
        <v>206</v>
      </c>
      <c r="K17" s="15" t="s">
        <v>9</v>
      </c>
      <c r="L17" s="20" t="s">
        <v>207</v>
      </c>
    </row>
    <row r="18" spans="2:12" x14ac:dyDescent="0.25">
      <c r="C18" s="13" t="s">
        <v>175</v>
      </c>
      <c r="D18" s="13" t="s">
        <v>208</v>
      </c>
      <c r="E18" s="13" t="s">
        <v>9</v>
      </c>
      <c r="I18" s="21" t="s">
        <v>175</v>
      </c>
      <c r="J18" s="21" t="s">
        <v>209</v>
      </c>
      <c r="K18" s="22" t="s">
        <v>9</v>
      </c>
    </row>
    <row r="19" spans="2:12" x14ac:dyDescent="0.25">
      <c r="C19" s="13" t="s">
        <v>175</v>
      </c>
      <c r="D19" s="13" t="s">
        <v>210</v>
      </c>
      <c r="E19" s="13" t="s">
        <v>9</v>
      </c>
      <c r="I19" s="17" t="s">
        <v>175</v>
      </c>
      <c r="J19" s="17" t="s">
        <v>211</v>
      </c>
      <c r="K19" s="18" t="s">
        <v>9</v>
      </c>
    </row>
    <row r="20" spans="2:12" x14ac:dyDescent="0.25">
      <c r="C20" s="13" t="s">
        <v>175</v>
      </c>
      <c r="D20" s="13" t="s">
        <v>212</v>
      </c>
      <c r="E20" s="13" t="s">
        <v>9</v>
      </c>
      <c r="I20" s="23" t="s">
        <v>175</v>
      </c>
      <c r="J20" s="23" t="s">
        <v>213</v>
      </c>
      <c r="K20" s="24" t="s">
        <v>9</v>
      </c>
    </row>
    <row r="21" spans="2:12" x14ac:dyDescent="0.25">
      <c r="C21" s="13" t="s">
        <v>175</v>
      </c>
      <c r="D21" s="13" t="s">
        <v>214</v>
      </c>
      <c r="E21" s="13" t="s">
        <v>9</v>
      </c>
      <c r="I21" s="25" t="s">
        <v>175</v>
      </c>
      <c r="J21" s="25" t="s">
        <v>215</v>
      </c>
      <c r="K21" s="26" t="s">
        <v>13</v>
      </c>
      <c r="L21" s="12" t="s">
        <v>216</v>
      </c>
    </row>
    <row r="22" spans="2:12" x14ac:dyDescent="0.25">
      <c r="C22" s="5" t="s">
        <v>175</v>
      </c>
      <c r="D22" s="5" t="s">
        <v>217</v>
      </c>
      <c r="E22" s="5" t="s">
        <v>9</v>
      </c>
      <c r="I22" s="25" t="s">
        <v>175</v>
      </c>
      <c r="J22" s="25" t="s">
        <v>218</v>
      </c>
      <c r="K22" s="26" t="s">
        <v>13</v>
      </c>
      <c r="L22" s="12" t="s">
        <v>216</v>
      </c>
    </row>
    <row r="23" spans="2:12" x14ac:dyDescent="0.25">
      <c r="C23" s="13" t="s">
        <v>175</v>
      </c>
      <c r="D23" s="13" t="s">
        <v>219</v>
      </c>
      <c r="E23" s="13" t="s">
        <v>9</v>
      </c>
      <c r="I23" s="27" t="s">
        <v>175</v>
      </c>
      <c r="J23" s="28" t="s">
        <v>220</v>
      </c>
      <c r="K23" s="28" t="s">
        <v>13</v>
      </c>
      <c r="L23" s="12" t="s">
        <v>216</v>
      </c>
    </row>
    <row r="24" spans="2:12" x14ac:dyDescent="0.25">
      <c r="C24" s="13" t="s">
        <v>175</v>
      </c>
      <c r="D24" s="13" t="s">
        <v>221</v>
      </c>
      <c r="E24" s="13" t="s">
        <v>9</v>
      </c>
      <c r="I24" s="29" t="s">
        <v>175</v>
      </c>
      <c r="J24" t="s">
        <v>222</v>
      </c>
      <c r="K24" t="s">
        <v>13</v>
      </c>
      <c r="L24" s="12" t="s">
        <v>216</v>
      </c>
    </row>
    <row r="25" spans="2:12" x14ac:dyDescent="0.25">
      <c r="C25" s="5" t="s">
        <v>175</v>
      </c>
      <c r="D25" s="5" t="s">
        <v>223</v>
      </c>
      <c r="E25" s="5" t="s">
        <v>9</v>
      </c>
      <c r="I25" s="29" t="s">
        <v>175</v>
      </c>
      <c r="J25" t="s">
        <v>224</v>
      </c>
      <c r="K25" t="s">
        <v>13</v>
      </c>
      <c r="L25" s="12" t="s">
        <v>216</v>
      </c>
    </row>
    <row r="26" spans="2:12" x14ac:dyDescent="0.25">
      <c r="C26" s="5" t="s">
        <v>175</v>
      </c>
      <c r="D26" s="5" t="s">
        <v>225</v>
      </c>
      <c r="E26" s="5" t="s">
        <v>9</v>
      </c>
      <c r="I26" s="30" t="s">
        <v>175</v>
      </c>
      <c r="J26" s="30" t="s">
        <v>226</v>
      </c>
      <c r="K26" s="30" t="s">
        <v>13</v>
      </c>
      <c r="L26" s="12" t="s">
        <v>216</v>
      </c>
    </row>
    <row r="27" spans="2:12" x14ac:dyDescent="0.25">
      <c r="I27" s="31" t="s">
        <v>175</v>
      </c>
      <c r="J27" s="31" t="s">
        <v>227</v>
      </c>
      <c r="K27" s="31" t="s">
        <v>13</v>
      </c>
      <c r="L27" s="12" t="s">
        <v>216</v>
      </c>
    </row>
    <row r="28" spans="2:12" x14ac:dyDescent="0.25">
      <c r="I28" s="31" t="s">
        <v>175</v>
      </c>
      <c r="J28" s="31" t="s">
        <v>228</v>
      </c>
      <c r="K28" s="31" t="s">
        <v>13</v>
      </c>
      <c r="L28" s="12" t="s">
        <v>216</v>
      </c>
    </row>
    <row r="29" spans="2:12" x14ac:dyDescent="0.25">
      <c r="C29" s="1" t="s">
        <v>20</v>
      </c>
      <c r="D29" s="1" t="s">
        <v>170</v>
      </c>
      <c r="E29" s="1" t="s">
        <v>171</v>
      </c>
      <c r="I29" s="31" t="s">
        <v>175</v>
      </c>
      <c r="J29" s="31" t="s">
        <v>229</v>
      </c>
      <c r="K29" s="31" t="s">
        <v>13</v>
      </c>
      <c r="L29" s="12" t="s">
        <v>216</v>
      </c>
    </row>
    <row r="30" spans="2:12" x14ac:dyDescent="0.25">
      <c r="B30" t="s">
        <v>9</v>
      </c>
      <c r="C30">
        <v>3</v>
      </c>
      <c r="D30">
        <v>3</v>
      </c>
      <c r="E30">
        <v>5</v>
      </c>
    </row>
    <row r="31" spans="2:12" x14ac:dyDescent="0.25">
      <c r="B31" t="s">
        <v>13</v>
      </c>
      <c r="C31">
        <v>0</v>
      </c>
      <c r="D31">
        <v>0</v>
      </c>
      <c r="E31">
        <v>0</v>
      </c>
    </row>
    <row r="32" spans="2:12" x14ac:dyDescent="0.25">
      <c r="B32" s="12" t="s">
        <v>178</v>
      </c>
      <c r="C32">
        <f>SUM(C30:C31)</f>
        <v>3</v>
      </c>
      <c r="D32">
        <f>SUM(D30:D31)</f>
        <v>3</v>
      </c>
      <c r="E32">
        <f t="shared" ref="E32" si="2">SUM(E30:E31)</f>
        <v>5</v>
      </c>
    </row>
    <row r="34" spans="2:5" x14ac:dyDescent="0.25">
      <c r="B34" s="1" t="s">
        <v>185</v>
      </c>
    </row>
    <row r="35" spans="2:5" x14ac:dyDescent="0.25">
      <c r="C35" s="1" t="s">
        <v>20</v>
      </c>
      <c r="D35" s="1" t="s">
        <v>170</v>
      </c>
      <c r="E35" s="1" t="s">
        <v>171</v>
      </c>
    </row>
    <row r="36" spans="2:5" x14ac:dyDescent="0.25">
      <c r="B36" t="s">
        <v>9</v>
      </c>
      <c r="C36" t="s">
        <v>230</v>
      </c>
      <c r="D36">
        <v>6</v>
      </c>
      <c r="E36">
        <v>10</v>
      </c>
    </row>
    <row r="37" spans="2:5" x14ac:dyDescent="0.25">
      <c r="B37" t="s">
        <v>13</v>
      </c>
      <c r="C37">
        <v>0</v>
      </c>
      <c r="D37">
        <v>0</v>
      </c>
      <c r="E37">
        <v>0</v>
      </c>
    </row>
    <row r="38" spans="2:5" x14ac:dyDescent="0.25">
      <c r="B38" s="12" t="s">
        <v>178</v>
      </c>
      <c r="C38" t="s">
        <v>231</v>
      </c>
      <c r="D38">
        <f>SUM(D36:D37)</f>
        <v>6</v>
      </c>
      <c r="E38">
        <f t="shared" ref="E38" si="3">SUM(E36:E37)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Tom20 intensity not thresholded</vt:lpstr>
      <vt:lpstr>TOM20 intensity Thresholded</vt:lpstr>
      <vt:lpstr>TH pixel pivot</vt:lpstr>
      <vt:lpstr>Tom20 pixel pivot</vt:lpstr>
      <vt:lpstr>Overlay pixels</vt:lpstr>
      <vt:lpstr>Average per mouse ALL</vt:lpstr>
      <vt:lpstr>Slices performed</vt:lpstr>
    </vt:vector>
  </TitlesOfParts>
  <Company>Luxembourg Institute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Frida Lind-Holm</dc:creator>
  <cp:lastModifiedBy>Frida Lind-Holm</cp:lastModifiedBy>
  <dcterms:created xsi:type="dcterms:W3CDTF">2024-11-07T14:56:55Z</dcterms:created>
  <dcterms:modified xsi:type="dcterms:W3CDTF">2024-11-20T13:55:15Z</dcterms:modified>
</cp:coreProperties>
</file>