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CONNECT\Labbooks\MO's_HO's_MHA's\Strategy 3. Hindbrain from hiPSCs\Western Blots\"/>
    </mc:Choice>
  </mc:AlternateContent>
  <bookViews>
    <workbookView xWindow="0" yWindow="0" windowWidth="28800" windowHeight="14100" firstSheet="5" activeTab="13"/>
  </bookViews>
  <sheets>
    <sheet name="EXP5 30DOD" sheetId="2" r:id="rId1"/>
    <sheet name="EXP6 30DOD" sheetId="3" r:id="rId2"/>
    <sheet name="EXP8 30DOD" sheetId="1" r:id="rId3"/>
    <sheet name="EXP9 30DOD" sheetId="4" r:id="rId4"/>
    <sheet name="EXP11 30DOD" sheetId="15" r:id="rId5"/>
    <sheet name="EXP13 30DOD" sheetId="12" r:id="rId6"/>
    <sheet name="EXP4 60DOD" sheetId="5" r:id="rId7"/>
    <sheet name="EXP5 60DOD" sheetId="7" r:id="rId8"/>
    <sheet name="EXP6 60DOD" sheetId="6" r:id="rId9"/>
    <sheet name="EXP7 60DOD" sheetId="8" r:id="rId10"/>
    <sheet name="EXP8 60DOD" sheetId="9" r:id="rId11"/>
    <sheet name="EXP9 60DOD" sheetId="13" r:id="rId12"/>
    <sheet name="EXP10 60DOD" sheetId="14" r:id="rId13"/>
    <sheet name="EXP6 90DOD" sheetId="10" r:id="rId14"/>
    <sheet name="EXP7 90DOD" sheetId="11" r:id="rId1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5" l="1"/>
  <c r="E15" i="15"/>
  <c r="E14" i="15"/>
  <c r="E13" i="15"/>
  <c r="E12" i="15"/>
  <c r="E11" i="15"/>
  <c r="E7" i="15"/>
  <c r="E22" i="15" s="1"/>
  <c r="E6" i="15"/>
  <c r="E21" i="15" s="1"/>
  <c r="E5" i="15"/>
  <c r="E15" i="14"/>
  <c r="E13" i="14"/>
  <c r="E12" i="14"/>
  <c r="E10" i="14"/>
  <c r="E6" i="14"/>
  <c r="E4" i="14"/>
  <c r="E14" i="14"/>
  <c r="E11" i="14"/>
  <c r="E5" i="14"/>
  <c r="E16" i="13"/>
  <c r="E24" i="13"/>
  <c r="E15" i="13"/>
  <c r="E13" i="13"/>
  <c r="E14" i="13"/>
  <c r="E12" i="13"/>
  <c r="E7" i="13"/>
  <c r="E6" i="13"/>
  <c r="E5" i="13"/>
  <c r="E4" i="13"/>
  <c r="E19" i="13"/>
  <c r="E18" i="13"/>
  <c r="E17" i="13"/>
  <c r="E16" i="12"/>
  <c r="E7" i="12"/>
  <c r="E15" i="12"/>
  <c r="E14" i="12"/>
  <c r="E5" i="12"/>
  <c r="E6" i="12"/>
  <c r="E19" i="12"/>
  <c r="E18" i="12"/>
  <c r="E17" i="12"/>
  <c r="E13" i="12"/>
  <c r="E12" i="12"/>
  <c r="E11" i="12"/>
  <c r="E20" i="15" l="1"/>
  <c r="E19" i="14"/>
  <c r="E20" i="14"/>
  <c r="E21" i="14"/>
  <c r="E25" i="13"/>
  <c r="E26" i="13"/>
  <c r="E27" i="13"/>
  <c r="E23" i="12"/>
  <c r="E24" i="12"/>
  <c r="E25" i="12"/>
  <c r="E21" i="11"/>
  <c r="E22" i="11"/>
  <c r="E23" i="11"/>
  <c r="E20" i="11"/>
  <c r="E13" i="11"/>
  <c r="E14" i="11"/>
  <c r="E15" i="11"/>
  <c r="E12" i="11"/>
  <c r="E5" i="11"/>
  <c r="E6" i="11"/>
  <c r="E7" i="11"/>
  <c r="E4" i="11"/>
  <c r="E19" i="11"/>
  <c r="E18" i="11"/>
  <c r="E17" i="11"/>
  <c r="E16" i="11"/>
  <c r="E28" i="10"/>
  <c r="E21" i="10"/>
  <c r="E22" i="10"/>
  <c r="E23" i="10"/>
  <c r="E20" i="10"/>
  <c r="E19" i="10"/>
  <c r="E13" i="10"/>
  <c r="E14" i="10"/>
  <c r="E15" i="10"/>
  <c r="E12" i="10"/>
  <c r="E5" i="10"/>
  <c r="E6" i="10"/>
  <c r="E7" i="10"/>
  <c r="E4" i="10"/>
  <c r="E18" i="10"/>
  <c r="E17" i="10"/>
  <c r="E16" i="10"/>
  <c r="E28" i="11" l="1"/>
  <c r="E29" i="11"/>
  <c r="E30" i="11"/>
  <c r="E31" i="11"/>
  <c r="E29" i="10"/>
  <c r="E30" i="10"/>
  <c r="E31" i="10"/>
  <c r="E18" i="8"/>
  <c r="E17" i="9"/>
  <c r="E4" i="5"/>
  <c r="E21" i="9"/>
  <c r="E22" i="9"/>
  <c r="E23" i="9"/>
  <c r="E20" i="9"/>
  <c r="E18" i="9"/>
  <c r="E19" i="9"/>
  <c r="E16" i="9"/>
  <c r="E13" i="9"/>
  <c r="E14" i="9"/>
  <c r="E15" i="9"/>
  <c r="E12" i="9"/>
  <c r="E5" i="9"/>
  <c r="E6" i="9"/>
  <c r="E7" i="9"/>
  <c r="E4" i="9"/>
  <c r="E24" i="8"/>
  <c r="E17" i="8"/>
  <c r="E19" i="8"/>
  <c r="E16" i="8"/>
  <c r="E13" i="8"/>
  <c r="E14" i="8"/>
  <c r="E15" i="8"/>
  <c r="E12" i="8"/>
  <c r="E5" i="8"/>
  <c r="E6" i="8"/>
  <c r="E7" i="8"/>
  <c r="E4" i="8"/>
  <c r="E28" i="9" l="1"/>
  <c r="E29" i="9"/>
  <c r="E30" i="9"/>
  <c r="E31" i="9"/>
  <c r="E21" i="7"/>
  <c r="E22" i="7"/>
  <c r="E23" i="7"/>
  <c r="E20" i="7"/>
  <c r="E12" i="7"/>
  <c r="E5" i="7"/>
  <c r="E6" i="7"/>
  <c r="E7" i="7"/>
  <c r="E4" i="7"/>
  <c r="E13" i="7"/>
  <c r="E14" i="7"/>
  <c r="E15" i="7"/>
  <c r="E30" i="6"/>
  <c r="E21" i="6"/>
  <c r="E22" i="6"/>
  <c r="E23" i="6"/>
  <c r="E20" i="6"/>
  <c r="E17" i="6"/>
  <c r="E18" i="6"/>
  <c r="E19" i="6"/>
  <c r="E16" i="6"/>
  <c r="E13" i="6"/>
  <c r="E14" i="6"/>
  <c r="E15" i="6"/>
  <c r="E12" i="6"/>
  <c r="E5" i="6"/>
  <c r="E6" i="6"/>
  <c r="E7" i="6"/>
  <c r="E4" i="6"/>
  <c r="E21" i="5"/>
  <c r="E22" i="5"/>
  <c r="E23" i="5"/>
  <c r="E20" i="5"/>
  <c r="E17" i="5"/>
  <c r="E18" i="5"/>
  <c r="E19" i="5"/>
  <c r="E16" i="5"/>
  <c r="E13" i="5"/>
  <c r="E14" i="5"/>
  <c r="E15" i="5"/>
  <c r="E12" i="5"/>
  <c r="E5" i="5"/>
  <c r="E6" i="5"/>
  <c r="E7" i="5"/>
  <c r="E22" i="4"/>
  <c r="E23" i="4"/>
  <c r="E24" i="4"/>
  <c r="E21" i="4"/>
  <c r="E18" i="4"/>
  <c r="E19" i="4"/>
  <c r="E20" i="4"/>
  <c r="E17" i="4"/>
  <c r="E14" i="4"/>
  <c r="E15" i="4"/>
  <c r="E16" i="4"/>
  <c r="E13" i="4"/>
  <c r="E6" i="4"/>
  <c r="E7" i="4"/>
  <c r="E8" i="4"/>
  <c r="E5" i="4"/>
  <c r="E25" i="8" l="1"/>
  <c r="E26" i="8"/>
  <c r="E27" i="8"/>
  <c r="E29" i="6"/>
  <c r="E28" i="6"/>
  <c r="E31" i="6"/>
  <c r="E28" i="5"/>
  <c r="E29" i="5"/>
  <c r="E30" i="5"/>
  <c r="E31" i="5"/>
  <c r="E28" i="1"/>
  <c r="E21" i="1"/>
  <c r="E22" i="1"/>
  <c r="E23" i="1"/>
  <c r="E20" i="1"/>
  <c r="E17" i="1"/>
  <c r="E18" i="1"/>
  <c r="E19" i="1"/>
  <c r="E16" i="1"/>
  <c r="E13" i="1"/>
  <c r="E14" i="1"/>
  <c r="E15" i="1"/>
  <c r="E12" i="1"/>
  <c r="E5" i="1"/>
  <c r="E6" i="1"/>
  <c r="E7" i="1"/>
  <c r="E4" i="1"/>
  <c r="E28" i="3"/>
  <c r="E28" i="2"/>
  <c r="E21" i="3"/>
  <c r="E29" i="3" s="1"/>
  <c r="E22" i="3"/>
  <c r="E30" i="3" s="1"/>
  <c r="E23" i="3"/>
  <c r="E31" i="3" s="1"/>
  <c r="E20" i="3"/>
  <c r="E17" i="3"/>
  <c r="E18" i="3"/>
  <c r="E19" i="3"/>
  <c r="E16" i="3"/>
  <c r="E13" i="3"/>
  <c r="E14" i="3"/>
  <c r="E15" i="3"/>
  <c r="E12" i="3"/>
  <c r="E9" i="3"/>
  <c r="E10" i="3"/>
  <c r="E11" i="3"/>
  <c r="E8" i="3"/>
  <c r="E29" i="2"/>
  <c r="E21" i="2"/>
  <c r="E22" i="2"/>
  <c r="E30" i="2" s="1"/>
  <c r="E23" i="2"/>
  <c r="E31" i="2" s="1"/>
  <c r="E20" i="2"/>
  <c r="E17" i="2"/>
  <c r="E18" i="2"/>
  <c r="E19" i="2"/>
  <c r="E16" i="2"/>
  <c r="E13" i="2"/>
  <c r="E14" i="2"/>
  <c r="E15" i="2"/>
  <c r="E12" i="2"/>
  <c r="E9" i="2"/>
  <c r="E10" i="2"/>
  <c r="E11" i="2"/>
  <c r="E8" i="2"/>
  <c r="E29" i="4" l="1"/>
  <c r="E30" i="4"/>
  <c r="E31" i="4"/>
  <c r="E32" i="4"/>
  <c r="E31" i="1" l="1"/>
  <c r="E30" i="1"/>
  <c r="E29" i="1"/>
</calcChain>
</file>

<file path=xl/sharedStrings.xml><?xml version="1.0" encoding="utf-8"?>
<sst xmlns="http://schemas.openxmlformats.org/spreadsheetml/2006/main" count="757" uniqueCount="56">
  <si>
    <t>100ms.tif</t>
  </si>
  <si>
    <t>SNCA_232_SF</t>
  </si>
  <si>
    <t>SNCA_WTC11_SF</t>
  </si>
  <si>
    <t>SNCA_320_SF</t>
  </si>
  <si>
    <t>Exposure time</t>
  </si>
  <si>
    <t>SNCA_336_SF</t>
  </si>
  <si>
    <t>BACT_WTC11_SF</t>
  </si>
  <si>
    <t>BACT_232_SF</t>
  </si>
  <si>
    <t>BACT_320_SF</t>
  </si>
  <si>
    <t>BACT_336_SF</t>
  </si>
  <si>
    <t>TUJ1_WTC11_SF</t>
  </si>
  <si>
    <t>TUJ1_232_SF</t>
  </si>
  <si>
    <t>TUJ1_320_SF</t>
  </si>
  <si>
    <t>TUJ1_336_SF</t>
  </si>
  <si>
    <t>1min.tif</t>
  </si>
  <si>
    <t>TH_WTC11_SF</t>
  </si>
  <si>
    <t>TH_232_SF</t>
  </si>
  <si>
    <t>TH_320_SF</t>
  </si>
  <si>
    <t>TH_336_SF</t>
  </si>
  <si>
    <t>SNCA_WTC11_IF</t>
  </si>
  <si>
    <t>SNCA_232_IF</t>
  </si>
  <si>
    <t>SNCA_320_IF</t>
  </si>
  <si>
    <t>SNCA_336_IF</t>
  </si>
  <si>
    <t>Marker/BACT</t>
  </si>
  <si>
    <t>WB_HBOs_EXP8_30DOD_SI_IF</t>
  </si>
  <si>
    <t>WB_HBOs_EXP5_30DOD_SI_IF</t>
  </si>
  <si>
    <t>BACT_WTC11_IF</t>
  </si>
  <si>
    <t>BACT_232_IF</t>
  </si>
  <si>
    <t>BACT_320_IF</t>
  </si>
  <si>
    <t>BACT_336_IF</t>
  </si>
  <si>
    <t>WB_HBOs_EXP6_30DOD_SI_IF</t>
  </si>
  <si>
    <t>10sec.tif</t>
  </si>
  <si>
    <t>SNCA_WTC11_IFvsSV</t>
  </si>
  <si>
    <t>SNCA_232_IFvsSV</t>
  </si>
  <si>
    <t>SNCA_320_IFvsSV</t>
  </si>
  <si>
    <t>SNCA_336_IFvsSV</t>
  </si>
  <si>
    <t>500ms.tif</t>
  </si>
  <si>
    <t>30sec.tif</t>
  </si>
  <si>
    <t>30sec-1.tif</t>
  </si>
  <si>
    <t>AUC</t>
  </si>
  <si>
    <t>WB_HBOs_EXP4_60DOD_SI_IF</t>
  </si>
  <si>
    <t>WB_HBOs_EXP6_60DOD_SI_IF</t>
  </si>
  <si>
    <t>WB_HBOs_EXP5_60DOD_IF</t>
  </si>
  <si>
    <t>300ms.tif</t>
  </si>
  <si>
    <t>WB_HBOs_EXP7_60DOD_SI_IF</t>
  </si>
  <si>
    <t>WB_HBOs_EXP8_60DOD_SI_IF</t>
  </si>
  <si>
    <t>WB_HBOs_EXP6_90DOD_SI_IF</t>
  </si>
  <si>
    <t>WB_HBOs_EXP7_90DOD_SI_IF</t>
  </si>
  <si>
    <t>WB_HBOs_EXP9_30DOD_SI_IF</t>
  </si>
  <si>
    <t>WB_HBOs_EXP13_30DOD_SI_IF</t>
  </si>
  <si>
    <t>6s.tif</t>
  </si>
  <si>
    <t>10s.tif</t>
  </si>
  <si>
    <t>WB_HBOs_EXP9_60DOD_SI_IF</t>
  </si>
  <si>
    <t>3s.tif</t>
  </si>
  <si>
    <t>2s.tif</t>
  </si>
  <si>
    <t>WB_HBOs_EXP11_30DOD_SI_IF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</si>
</sst>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TH/BACT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'EXP5 30DOD'!$B$12:$B$15</c:f>
              <c:strCache>
                <c:ptCount val="4"/>
                <c:pt idx="0">
                  <c:v>TH_WTC11_SF</c:v>
                </c:pt>
                <c:pt idx="1">
                  <c:v>TH_232_SF</c:v>
                </c:pt>
                <c:pt idx="2">
                  <c:v>TH_320_SF</c:v>
                </c:pt>
                <c:pt idx="3">
                  <c:v>TH_336_SF</c:v>
                </c:pt>
              </c:strCache>
            </c:strRef>
          </c:cat>
          <c:val>
            <c:numRef>
              <c:f>'EXP5 30DOD'!$E$12:$E$15</c:f>
              <c:numCache>
                <c:formatCode>General</c:formatCode>
                <c:ptCount val="4"/>
                <c:pt idx="0">
                  <c:v>0.4684499261827797</c:v>
                </c:pt>
                <c:pt idx="1">
                  <c:v>0.30393020221560435</c:v>
                </c:pt>
                <c:pt idx="2">
                  <c:v>1.737561700276959E-2</c:v>
                </c:pt>
                <c:pt idx="3">
                  <c:v>0.30426874768151835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10-42A2-9474-675E9F576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3773888"/>
        <c:axId val="793770144"/>
      </c:barChart>
      <c:catAx>
        <c:axId val="793773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3770144"/>
        <c:crosses val="autoZero"/>
        <c:auto val="1"/>
        <c:lblAlgn val="ctr"/>
        <c:lblOffset val="100"/>
        <c:noMultiLvlLbl val="0"/>
      </c:catAx>
      <c:valAx>
        <c:axId val="793770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3773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Soluble SNCA/BACT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'EXP8 30DOD'!$B$4:$B$7</c:f>
              <c:strCache>
                <c:ptCount val="4"/>
                <c:pt idx="0">
                  <c:v>SNCA_WTC11_SF</c:v>
                </c:pt>
                <c:pt idx="1">
                  <c:v>SNCA_232_SF</c:v>
                </c:pt>
                <c:pt idx="2">
                  <c:v>SNCA_320_SF</c:v>
                </c:pt>
                <c:pt idx="3">
                  <c:v>SNCA_336_SF</c:v>
                </c:pt>
              </c:strCache>
            </c:strRef>
          </c:cat>
          <c:val>
            <c:numRef>
              <c:f>'EXP8 30DOD'!$E$4:$E$7</c:f>
              <c:numCache>
                <c:formatCode>General</c:formatCode>
                <c:ptCount val="4"/>
                <c:pt idx="0">
                  <c:v>0.73977024524266277</c:v>
                </c:pt>
                <c:pt idx="1">
                  <c:v>0.76344280251267149</c:v>
                </c:pt>
                <c:pt idx="2">
                  <c:v>5.7304666301636546E-2</c:v>
                </c:pt>
                <c:pt idx="3">
                  <c:v>1.0271051982169688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B1-4206-90EC-4C9ECAC7E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07932688"/>
        <c:axId val="907940176"/>
      </c:barChart>
      <c:catAx>
        <c:axId val="90793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7940176"/>
        <c:crosses val="autoZero"/>
        <c:auto val="1"/>
        <c:lblAlgn val="ctr"/>
        <c:lblOffset val="100"/>
        <c:noMultiLvlLbl val="0"/>
      </c:catAx>
      <c:valAx>
        <c:axId val="907940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7932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TH/BACT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'EXP8 30DOD'!$B$16:$B$19</c:f>
              <c:strCache>
                <c:ptCount val="4"/>
                <c:pt idx="0">
                  <c:v>TH_WTC11_SF</c:v>
                </c:pt>
                <c:pt idx="1">
                  <c:v>TH_232_SF</c:v>
                </c:pt>
                <c:pt idx="2">
                  <c:v>TH_320_SF</c:v>
                </c:pt>
                <c:pt idx="3">
                  <c:v>TH_336_SF</c:v>
                </c:pt>
              </c:strCache>
            </c:strRef>
          </c:cat>
          <c:val>
            <c:numRef>
              <c:f>'EXP8 30DOD'!$E$16:$E$19</c:f>
              <c:numCache>
                <c:formatCode>General</c:formatCode>
                <c:ptCount val="4"/>
                <c:pt idx="0">
                  <c:v>0.99495933788295099</c:v>
                </c:pt>
                <c:pt idx="1">
                  <c:v>0.25894414067755184</c:v>
                </c:pt>
                <c:pt idx="2">
                  <c:v>0.44698502159761516</c:v>
                </c:pt>
                <c:pt idx="3">
                  <c:v>0.6045281745796226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14-4E42-BF02-994720F0A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07928528"/>
        <c:axId val="907941424"/>
      </c:barChart>
      <c:catAx>
        <c:axId val="907928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7941424"/>
        <c:crosses val="autoZero"/>
        <c:auto val="1"/>
        <c:lblAlgn val="ctr"/>
        <c:lblOffset val="100"/>
        <c:noMultiLvlLbl val="0"/>
      </c:catAx>
      <c:valAx>
        <c:axId val="90794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7928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Insoluble SNCA/BACT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'EXP8 30DOD'!$B$20:$B$23</c:f>
              <c:strCache>
                <c:ptCount val="4"/>
                <c:pt idx="0">
                  <c:v>SNCA_WTC11_IF</c:v>
                </c:pt>
                <c:pt idx="1">
                  <c:v>SNCA_232_IF</c:v>
                </c:pt>
                <c:pt idx="2">
                  <c:v>SNCA_320_IF</c:v>
                </c:pt>
                <c:pt idx="3">
                  <c:v>SNCA_336_IF</c:v>
                </c:pt>
              </c:strCache>
            </c:strRef>
          </c:cat>
          <c:val>
            <c:numRef>
              <c:f>'EXP8 30DOD'!$E$20:$E$23</c:f>
              <c:numCache>
                <c:formatCode>General</c:formatCode>
                <c:ptCount val="4"/>
                <c:pt idx="0">
                  <c:v>2.8594276503290903</c:v>
                </c:pt>
                <c:pt idx="1">
                  <c:v>0.97188449160895296</c:v>
                </c:pt>
                <c:pt idx="2">
                  <c:v>0.11641416842570225</c:v>
                </c:pt>
                <c:pt idx="3">
                  <c:v>43.855896979817054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09-4C3E-8A4C-8497547B7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07928944"/>
        <c:axId val="907940592"/>
      </c:barChart>
      <c:catAx>
        <c:axId val="907928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7940592"/>
        <c:crosses val="autoZero"/>
        <c:auto val="1"/>
        <c:lblAlgn val="ctr"/>
        <c:lblOffset val="100"/>
        <c:noMultiLvlLbl val="0"/>
      </c:catAx>
      <c:valAx>
        <c:axId val="907940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7928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344203849518811"/>
          <c:y val="0.19486111111111112"/>
          <c:w val="0.89655796150481193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'EXP8 30DOD'!$B$28:$B$31</c:f>
              <c:strCache>
                <c:ptCount val="4"/>
                <c:pt idx="0">
                  <c:v>SNCA_WTC11_IFvsSV</c:v>
                </c:pt>
                <c:pt idx="1">
                  <c:v>SNCA_232_IFvsSV</c:v>
                </c:pt>
                <c:pt idx="2">
                  <c:v>SNCA_320_IFvsSV</c:v>
                </c:pt>
                <c:pt idx="3">
                  <c:v>SNCA_336_IFvsSV</c:v>
                </c:pt>
              </c:strCache>
            </c:strRef>
          </c:cat>
          <c:val>
            <c:numRef>
              <c:f>'EXP8 30DOD'!$E$28:$E$31</c:f>
              <c:numCache>
                <c:formatCode>General</c:formatCode>
                <c:ptCount val="4"/>
                <c:pt idx="0">
                  <c:v>3.8652915127603271</c:v>
                </c:pt>
                <c:pt idx="1">
                  <c:v>1.2730285601098739</c:v>
                </c:pt>
                <c:pt idx="2">
                  <c:v>2.0314954424990277</c:v>
                </c:pt>
                <c:pt idx="3">
                  <c:v>42.698544468424359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49-4CB1-BF62-D499708C8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31356703"/>
        <c:axId val="831353375"/>
      </c:barChart>
      <c:catAx>
        <c:axId val="831356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1353375"/>
        <c:crosses val="autoZero"/>
        <c:auto val="1"/>
        <c:lblAlgn val="ctr"/>
        <c:lblOffset val="100"/>
        <c:noMultiLvlLbl val="0"/>
      </c:catAx>
      <c:valAx>
        <c:axId val="831353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1356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Soluble</a:t>
            </a:r>
            <a:r>
              <a:rPr lang="en-US" baseline="0"/>
              <a:t> SNCA</a:t>
            </a:r>
            <a:r>
              <a:rPr lang="en-US"/>
              <a:t>/BACT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'EXP5 30DOD'!$B$16:$B$19</c:f>
              <c:strCache>
                <c:ptCount val="4"/>
                <c:pt idx="0">
                  <c:v>SNCA_WTC11_SF</c:v>
                </c:pt>
                <c:pt idx="1">
                  <c:v>SNCA_232_SF</c:v>
                </c:pt>
                <c:pt idx="2">
                  <c:v>SNCA_320_SF</c:v>
                </c:pt>
                <c:pt idx="3">
                  <c:v>SNCA_336_SF</c:v>
                </c:pt>
              </c:strCache>
            </c:strRef>
          </c:cat>
          <c:val>
            <c:numRef>
              <c:f>'EXP5 30DOD'!$E$16:$E$19</c:f>
              <c:numCache>
                <c:formatCode>General</c:formatCode>
                <c:ptCount val="4"/>
                <c:pt idx="0">
                  <c:v>1.4806304029895685</c:v>
                </c:pt>
                <c:pt idx="1">
                  <c:v>0.73933456733212899</c:v>
                </c:pt>
                <c:pt idx="2">
                  <c:v>1.8651498185964371E-2</c:v>
                </c:pt>
                <c:pt idx="3">
                  <c:v>1.1010247153354333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35-49E3-A3EF-251EE0C9CE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07928528"/>
        <c:axId val="907941424"/>
      </c:barChart>
      <c:catAx>
        <c:axId val="907928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7941424"/>
        <c:crosses val="autoZero"/>
        <c:auto val="1"/>
        <c:lblAlgn val="ctr"/>
        <c:lblOffset val="100"/>
        <c:noMultiLvlLbl val="0"/>
      </c:catAx>
      <c:valAx>
        <c:axId val="90794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7928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Insoluble SNCA/BACT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'EXP5 30DOD'!$B$20:$B$23</c:f>
              <c:strCache>
                <c:ptCount val="4"/>
                <c:pt idx="0">
                  <c:v>SNCA_WTC11_IF</c:v>
                </c:pt>
                <c:pt idx="1">
                  <c:v>SNCA_232_IF</c:v>
                </c:pt>
                <c:pt idx="2">
                  <c:v>SNCA_320_IF</c:v>
                </c:pt>
                <c:pt idx="3">
                  <c:v>SNCA_336_IF</c:v>
                </c:pt>
              </c:strCache>
            </c:strRef>
          </c:cat>
          <c:val>
            <c:numRef>
              <c:f>'EXP5 30DOD'!$E$20:$E$23</c:f>
              <c:numCache>
                <c:formatCode>General</c:formatCode>
                <c:ptCount val="4"/>
                <c:pt idx="0">
                  <c:v>2.5346183149395709</c:v>
                </c:pt>
                <c:pt idx="1">
                  <c:v>0.79110341268610485</c:v>
                </c:pt>
                <c:pt idx="2">
                  <c:v>4.3150952978620198E-2</c:v>
                </c:pt>
                <c:pt idx="3">
                  <c:v>25.750244466786949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B8-4666-B78A-5DF841568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07928944"/>
        <c:axId val="907940592"/>
      </c:barChart>
      <c:catAx>
        <c:axId val="907928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7940592"/>
        <c:crosses val="autoZero"/>
        <c:auto val="1"/>
        <c:lblAlgn val="ctr"/>
        <c:lblOffset val="100"/>
        <c:noMultiLvlLbl val="0"/>
      </c:catAx>
      <c:valAx>
        <c:axId val="907940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7928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TUJ1/BACT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'EXP5 30DOD'!$B$8:$B$11</c:f>
              <c:strCache>
                <c:ptCount val="4"/>
                <c:pt idx="0">
                  <c:v>TUJ1_WTC11_SF</c:v>
                </c:pt>
                <c:pt idx="1">
                  <c:v>TUJ1_232_SF</c:v>
                </c:pt>
                <c:pt idx="2">
                  <c:v>TUJ1_320_SF</c:v>
                </c:pt>
                <c:pt idx="3">
                  <c:v>TUJ1_336_SF</c:v>
                </c:pt>
              </c:strCache>
            </c:strRef>
          </c:cat>
          <c:val>
            <c:numRef>
              <c:f>'EXP5 30DOD'!$E$8:$E$11</c:f>
              <c:numCache>
                <c:formatCode>General</c:formatCode>
                <c:ptCount val="4"/>
                <c:pt idx="0">
                  <c:v>0.68307976211190502</c:v>
                </c:pt>
                <c:pt idx="1">
                  <c:v>1.1211274684208132</c:v>
                </c:pt>
                <c:pt idx="2">
                  <c:v>1.6967179609385967</c:v>
                </c:pt>
                <c:pt idx="3">
                  <c:v>0.51214914358608388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81-4EF8-8964-C3BCC16B0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6189504"/>
        <c:axId val="1306190752"/>
      </c:barChart>
      <c:catAx>
        <c:axId val="1306189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6190752"/>
        <c:crosses val="autoZero"/>
        <c:auto val="1"/>
        <c:lblAlgn val="ctr"/>
        <c:lblOffset val="100"/>
        <c:noMultiLvlLbl val="0"/>
      </c:catAx>
      <c:valAx>
        <c:axId val="1306190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6189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TH/BACT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'EXP6 30DOD'!$B$12:$B$15</c:f>
              <c:strCache>
                <c:ptCount val="4"/>
                <c:pt idx="0">
                  <c:v>TH_WTC11_SF</c:v>
                </c:pt>
                <c:pt idx="1">
                  <c:v>TH_232_SF</c:v>
                </c:pt>
                <c:pt idx="2">
                  <c:v>TH_320_SF</c:v>
                </c:pt>
                <c:pt idx="3">
                  <c:v>TH_336_SF</c:v>
                </c:pt>
              </c:strCache>
            </c:strRef>
          </c:cat>
          <c:val>
            <c:numRef>
              <c:f>'EXP6 30DOD'!$E$12:$E$15</c:f>
              <c:numCache>
                <c:formatCode>General</c:formatCode>
                <c:ptCount val="4"/>
                <c:pt idx="0">
                  <c:v>0.14826238943085007</c:v>
                </c:pt>
                <c:pt idx="1">
                  <c:v>5.2025202281494827E-2</c:v>
                </c:pt>
                <c:pt idx="2">
                  <c:v>1.9276916030316754E-2</c:v>
                </c:pt>
                <c:pt idx="3">
                  <c:v>0.18572432302554184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38-4955-9133-A48D0F474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3773888"/>
        <c:axId val="793770144"/>
      </c:barChart>
      <c:catAx>
        <c:axId val="793773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3770144"/>
        <c:crosses val="autoZero"/>
        <c:auto val="1"/>
        <c:lblAlgn val="ctr"/>
        <c:lblOffset val="100"/>
        <c:noMultiLvlLbl val="0"/>
      </c:catAx>
      <c:valAx>
        <c:axId val="793770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3773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Soluble</a:t>
            </a:r>
            <a:r>
              <a:rPr lang="en-US" baseline="0"/>
              <a:t> SNCA</a:t>
            </a:r>
            <a:r>
              <a:rPr lang="en-US"/>
              <a:t>/BACT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'EXP6 30DOD'!$B$16:$B$19</c:f>
              <c:strCache>
                <c:ptCount val="4"/>
                <c:pt idx="0">
                  <c:v>SNCA_WTC11_SF</c:v>
                </c:pt>
                <c:pt idx="1">
                  <c:v>SNCA_232_SF</c:v>
                </c:pt>
                <c:pt idx="2">
                  <c:v>SNCA_320_SF</c:v>
                </c:pt>
                <c:pt idx="3">
                  <c:v>SNCA_336_SF</c:v>
                </c:pt>
              </c:strCache>
            </c:strRef>
          </c:cat>
          <c:val>
            <c:numRef>
              <c:f>'EXP6 30DOD'!$E$16:$E$19</c:f>
              <c:numCache>
                <c:formatCode>General</c:formatCode>
                <c:ptCount val="4"/>
                <c:pt idx="0">
                  <c:v>1.1291056074442889</c:v>
                </c:pt>
                <c:pt idx="1">
                  <c:v>0.49487135447342206</c:v>
                </c:pt>
                <c:pt idx="2">
                  <c:v>9.2908059179732157E-3</c:v>
                </c:pt>
                <c:pt idx="3">
                  <c:v>0.45379081890242956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3D-40DE-9D28-5AB119499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07928528"/>
        <c:axId val="907941424"/>
      </c:barChart>
      <c:catAx>
        <c:axId val="907928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7941424"/>
        <c:crosses val="autoZero"/>
        <c:auto val="1"/>
        <c:lblAlgn val="ctr"/>
        <c:lblOffset val="100"/>
        <c:noMultiLvlLbl val="0"/>
      </c:catAx>
      <c:valAx>
        <c:axId val="90794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7928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Insoluble SNCA/BACT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'EXP6 30DOD'!$B$20:$B$23</c:f>
              <c:strCache>
                <c:ptCount val="4"/>
                <c:pt idx="0">
                  <c:v>SNCA_WTC11_IF</c:v>
                </c:pt>
                <c:pt idx="1">
                  <c:v>SNCA_232_IF</c:v>
                </c:pt>
                <c:pt idx="2">
                  <c:v>SNCA_320_IF</c:v>
                </c:pt>
                <c:pt idx="3">
                  <c:v>SNCA_336_IF</c:v>
                </c:pt>
              </c:strCache>
            </c:strRef>
          </c:cat>
          <c:val>
            <c:numRef>
              <c:f>'EXP6 30DOD'!$E$20:$E$23</c:f>
              <c:numCache>
                <c:formatCode>General</c:formatCode>
                <c:ptCount val="4"/>
                <c:pt idx="0">
                  <c:v>0.22012253711568661</c:v>
                </c:pt>
                <c:pt idx="1">
                  <c:v>0.24617173459432809</c:v>
                </c:pt>
                <c:pt idx="2">
                  <c:v>4.4382254987919985E-2</c:v>
                </c:pt>
                <c:pt idx="3">
                  <c:v>2.6556803768210915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B4-417B-A07F-982091866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07928944"/>
        <c:axId val="907940592"/>
      </c:barChart>
      <c:catAx>
        <c:axId val="907928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7940592"/>
        <c:crosses val="autoZero"/>
        <c:auto val="1"/>
        <c:lblAlgn val="ctr"/>
        <c:lblOffset val="100"/>
        <c:noMultiLvlLbl val="0"/>
      </c:catAx>
      <c:valAx>
        <c:axId val="907940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7928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TUJ1/BACT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'EXP6 30DOD'!$B$8:$B$11</c:f>
              <c:strCache>
                <c:ptCount val="4"/>
                <c:pt idx="0">
                  <c:v>TUJ1_WTC11_SF</c:v>
                </c:pt>
                <c:pt idx="1">
                  <c:v>TUJ1_232_SF</c:v>
                </c:pt>
                <c:pt idx="2">
                  <c:v>TUJ1_320_SF</c:v>
                </c:pt>
                <c:pt idx="3">
                  <c:v>TUJ1_336_SF</c:v>
                </c:pt>
              </c:strCache>
            </c:strRef>
          </c:cat>
          <c:val>
            <c:numRef>
              <c:f>'EXP6 30DOD'!$E$8:$E$11</c:f>
              <c:numCache>
                <c:formatCode>General</c:formatCode>
                <c:ptCount val="4"/>
                <c:pt idx="0">
                  <c:v>1.0597821497263273</c:v>
                </c:pt>
                <c:pt idx="1">
                  <c:v>0.52646145768863895</c:v>
                </c:pt>
                <c:pt idx="2">
                  <c:v>0.43685705012215198</c:v>
                </c:pt>
                <c:pt idx="3">
                  <c:v>0.29263527293300284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F9-484D-B0E5-EB9DBB23A4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6189504"/>
        <c:axId val="1306190752"/>
      </c:barChart>
      <c:catAx>
        <c:axId val="1306189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6190752"/>
        <c:crosses val="autoZero"/>
        <c:auto val="1"/>
        <c:lblAlgn val="ctr"/>
        <c:lblOffset val="100"/>
        <c:noMultiLvlLbl val="0"/>
      </c:catAx>
      <c:valAx>
        <c:axId val="1306190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6189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TUJ1/BACT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'EXP8 30DOD'!$B$12:$B$15</c:f>
              <c:strCache>
                <c:ptCount val="4"/>
                <c:pt idx="0">
                  <c:v>TUJ1_WTC11_SF</c:v>
                </c:pt>
                <c:pt idx="1">
                  <c:v>TUJ1_232_SF</c:v>
                </c:pt>
                <c:pt idx="2">
                  <c:v>TUJ1_320_SF</c:v>
                </c:pt>
                <c:pt idx="3">
                  <c:v>TUJ1_336_SF</c:v>
                </c:pt>
              </c:strCache>
            </c:strRef>
          </c:cat>
          <c:val>
            <c:numRef>
              <c:f>'EXP8 30DOD'!$E$12:$E$15</c:f>
              <c:numCache>
                <c:formatCode>General</c:formatCode>
                <c:ptCount val="4"/>
                <c:pt idx="0">
                  <c:v>0.67711100005019564</c:v>
                </c:pt>
                <c:pt idx="1">
                  <c:v>0.65059403921786585</c:v>
                </c:pt>
                <c:pt idx="2">
                  <c:v>0.62211391373121616</c:v>
                </c:pt>
                <c:pt idx="3">
                  <c:v>0.31441137791327867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88-467F-84E1-64C58E5F4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3773888"/>
        <c:axId val="793770144"/>
      </c:barChart>
      <c:catAx>
        <c:axId val="793773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3770144"/>
        <c:crosses val="autoZero"/>
        <c:auto val="1"/>
        <c:lblAlgn val="ctr"/>
        <c:lblOffset val="100"/>
        <c:noMultiLvlLbl val="0"/>
      </c:catAx>
      <c:valAx>
        <c:axId val="793770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3773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15</xdr:row>
      <xdr:rowOff>0</xdr:rowOff>
    </xdr:from>
    <xdr:to>
      <xdr:col>11</xdr:col>
      <xdr:colOff>326136</xdr:colOff>
      <xdr:row>27</xdr:row>
      <xdr:rowOff>9144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14287</xdr:colOff>
      <xdr:row>14</xdr:row>
      <xdr:rowOff>180975</xdr:rowOff>
    </xdr:from>
    <xdr:to>
      <xdr:col>17</xdr:col>
      <xdr:colOff>340423</xdr:colOff>
      <xdr:row>26</xdr:row>
      <xdr:rowOff>190119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4762</xdr:colOff>
      <xdr:row>2</xdr:row>
      <xdr:rowOff>0</xdr:rowOff>
    </xdr:from>
    <xdr:to>
      <xdr:col>17</xdr:col>
      <xdr:colOff>330898</xdr:colOff>
      <xdr:row>14</xdr:row>
      <xdr:rowOff>9144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</xdr:row>
      <xdr:rowOff>180974</xdr:rowOff>
    </xdr:from>
    <xdr:to>
      <xdr:col>11</xdr:col>
      <xdr:colOff>342900</xdr:colOff>
      <xdr:row>13</xdr:row>
      <xdr:rowOff>190499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15</xdr:row>
      <xdr:rowOff>0</xdr:rowOff>
    </xdr:from>
    <xdr:to>
      <xdr:col>11</xdr:col>
      <xdr:colOff>326136</xdr:colOff>
      <xdr:row>27</xdr:row>
      <xdr:rowOff>9144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14287</xdr:colOff>
      <xdr:row>14</xdr:row>
      <xdr:rowOff>180975</xdr:rowOff>
    </xdr:from>
    <xdr:to>
      <xdr:col>17</xdr:col>
      <xdr:colOff>340423</xdr:colOff>
      <xdr:row>26</xdr:row>
      <xdr:rowOff>190119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4762</xdr:colOff>
      <xdr:row>2</xdr:row>
      <xdr:rowOff>0</xdr:rowOff>
    </xdr:from>
    <xdr:to>
      <xdr:col>17</xdr:col>
      <xdr:colOff>330898</xdr:colOff>
      <xdr:row>14</xdr:row>
      <xdr:rowOff>9144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</xdr:row>
      <xdr:rowOff>180974</xdr:rowOff>
    </xdr:from>
    <xdr:to>
      <xdr:col>11</xdr:col>
      <xdr:colOff>342900</xdr:colOff>
      <xdr:row>13</xdr:row>
      <xdr:rowOff>190499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14</xdr:row>
      <xdr:rowOff>180975</xdr:rowOff>
    </xdr:from>
    <xdr:to>
      <xdr:col>12</xdr:col>
      <xdr:colOff>316611</xdr:colOff>
      <xdr:row>30</xdr:row>
      <xdr:rowOff>190119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590550</xdr:colOff>
      <xdr:row>1</xdr:row>
      <xdr:rowOff>180975</xdr:rowOff>
    </xdr:from>
    <xdr:to>
      <xdr:col>12</xdr:col>
      <xdr:colOff>304800</xdr:colOff>
      <xdr:row>14</xdr:row>
      <xdr:rowOff>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14287</xdr:colOff>
      <xdr:row>15</xdr:row>
      <xdr:rowOff>19050</xdr:rowOff>
    </xdr:from>
    <xdr:to>
      <xdr:col>18</xdr:col>
      <xdr:colOff>340423</xdr:colOff>
      <xdr:row>31</xdr:row>
      <xdr:rowOff>28194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538162</xdr:colOff>
      <xdr:row>1</xdr:row>
      <xdr:rowOff>180975</xdr:rowOff>
    </xdr:from>
    <xdr:to>
      <xdr:col>18</xdr:col>
      <xdr:colOff>254698</xdr:colOff>
      <xdr:row>13</xdr:row>
      <xdr:rowOff>190119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581025</xdr:colOff>
      <xdr:row>32</xdr:row>
      <xdr:rowOff>0</xdr:rowOff>
    </xdr:from>
    <xdr:to>
      <xdr:col>12</xdr:col>
      <xdr:colOff>381000</xdr:colOff>
      <xdr:row>40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31"/>
  <sheetViews>
    <sheetView workbookViewId="0">
      <selection activeCell="E16" sqref="E16"/>
    </sheetView>
  </sheetViews>
  <sheetFormatPr defaultRowHeight="15" x14ac:dyDescent="0.25"/>
  <cols>
    <col min="2" max="2" width="27.7109375" bestFit="1" customWidth="1"/>
    <col min="3" max="3" width="13.85546875" bestFit="1" customWidth="1"/>
    <col min="4" max="4" width="14.42578125" bestFit="1" customWidth="1"/>
    <col min="5" max="5" width="12.7109375" bestFit="1" customWidth="1"/>
  </cols>
  <sheetData>
    <row r="2" spans="2:5" x14ac:dyDescent="0.25">
      <c r="B2" t="s">
        <v>25</v>
      </c>
    </row>
    <row r="3" spans="2:5" x14ac:dyDescent="0.25">
      <c r="C3" t="s">
        <v>4</v>
      </c>
      <c r="D3" s="1" t="s">
        <v>39</v>
      </c>
      <c r="E3" t="s">
        <v>23</v>
      </c>
    </row>
    <row r="4" spans="2:5" x14ac:dyDescent="0.25">
      <c r="B4" t="s">
        <v>6</v>
      </c>
      <c r="C4" t="s">
        <v>0</v>
      </c>
      <c r="D4">
        <v>4327.5810000000001</v>
      </c>
    </row>
    <row r="5" spans="2:5" x14ac:dyDescent="0.25">
      <c r="B5" t="s">
        <v>7</v>
      </c>
      <c r="C5" t="s">
        <v>0</v>
      </c>
      <c r="D5">
        <v>7186.933</v>
      </c>
    </row>
    <row r="6" spans="2:5" x14ac:dyDescent="0.25">
      <c r="B6" t="s">
        <v>8</v>
      </c>
      <c r="C6" t="s">
        <v>0</v>
      </c>
      <c r="D6">
        <v>4053.6689999999999</v>
      </c>
    </row>
    <row r="7" spans="2:5" x14ac:dyDescent="0.25">
      <c r="B7" t="s">
        <v>9</v>
      </c>
      <c r="C7" t="s">
        <v>0</v>
      </c>
      <c r="D7">
        <v>5836.2550000000001</v>
      </c>
    </row>
    <row r="8" spans="2:5" x14ac:dyDescent="0.25">
      <c r="B8" t="s">
        <v>10</v>
      </c>
      <c r="C8" t="s">
        <v>0</v>
      </c>
      <c r="D8">
        <v>2956.0830000000001</v>
      </c>
      <c r="E8">
        <f>D8/D4</f>
        <v>0.68307976211190502</v>
      </c>
    </row>
    <row r="9" spans="2:5" x14ac:dyDescent="0.25">
      <c r="B9" t="s">
        <v>11</v>
      </c>
      <c r="C9" t="s">
        <v>0</v>
      </c>
      <c r="D9">
        <v>8057.4679999999998</v>
      </c>
      <c r="E9">
        <f t="shared" ref="E9:E11" si="0">D9/D5</f>
        <v>1.1211274684208132</v>
      </c>
    </row>
    <row r="10" spans="2:5" x14ac:dyDescent="0.25">
      <c r="B10" t="s">
        <v>12</v>
      </c>
      <c r="C10" t="s">
        <v>0</v>
      </c>
      <c r="D10">
        <v>6877.933</v>
      </c>
      <c r="E10">
        <f t="shared" si="0"/>
        <v>1.6967179609385967</v>
      </c>
    </row>
    <row r="11" spans="2:5" x14ac:dyDescent="0.25">
      <c r="B11" t="s">
        <v>13</v>
      </c>
      <c r="C11" t="s">
        <v>0</v>
      </c>
      <c r="D11">
        <v>2989.0329999999999</v>
      </c>
      <c r="E11">
        <f t="shared" si="0"/>
        <v>0.51214914358608388</v>
      </c>
    </row>
    <row r="12" spans="2:5" x14ac:dyDescent="0.25">
      <c r="B12" t="s">
        <v>15</v>
      </c>
      <c r="C12" t="s">
        <v>0</v>
      </c>
      <c r="D12">
        <v>2027.2550000000001</v>
      </c>
      <c r="E12">
        <f>D12/D4</f>
        <v>0.4684499261827797</v>
      </c>
    </row>
    <row r="13" spans="2:5" x14ac:dyDescent="0.25">
      <c r="B13" t="s">
        <v>16</v>
      </c>
      <c r="C13" t="s">
        <v>0</v>
      </c>
      <c r="D13">
        <v>2184.326</v>
      </c>
      <c r="E13">
        <f t="shared" ref="E13:E15" si="1">D13/D5</f>
        <v>0.30393020221560435</v>
      </c>
    </row>
    <row r="14" spans="2:5" x14ac:dyDescent="0.25">
      <c r="B14" t="s">
        <v>17</v>
      </c>
      <c r="C14" t="s">
        <v>0</v>
      </c>
      <c r="D14">
        <v>70.435000000000002</v>
      </c>
      <c r="E14">
        <f t="shared" si="1"/>
        <v>1.737561700276959E-2</v>
      </c>
    </row>
    <row r="15" spans="2:5" x14ac:dyDescent="0.25">
      <c r="B15" t="s">
        <v>18</v>
      </c>
      <c r="C15" t="s">
        <v>0</v>
      </c>
      <c r="D15">
        <v>1775.79</v>
      </c>
      <c r="E15">
        <f t="shared" si="1"/>
        <v>0.30426874768151835</v>
      </c>
    </row>
    <row r="16" spans="2:5" x14ac:dyDescent="0.25">
      <c r="B16" t="s">
        <v>2</v>
      </c>
      <c r="C16" t="s">
        <v>0</v>
      </c>
      <c r="D16">
        <v>6407.5479999999998</v>
      </c>
      <c r="E16">
        <f>D16/D4</f>
        <v>1.4806304029895685</v>
      </c>
    </row>
    <row r="17" spans="2:5" x14ac:dyDescent="0.25">
      <c r="B17" t="s">
        <v>1</v>
      </c>
      <c r="C17" t="s">
        <v>0</v>
      </c>
      <c r="D17">
        <v>5313.5479999999998</v>
      </c>
      <c r="E17">
        <f t="shared" ref="E17:E19" si="2">D17/D5</f>
        <v>0.73933456733212899</v>
      </c>
    </row>
    <row r="18" spans="2:5" x14ac:dyDescent="0.25">
      <c r="B18" t="s">
        <v>3</v>
      </c>
      <c r="C18" t="s">
        <v>0</v>
      </c>
      <c r="D18">
        <v>75.606999999999999</v>
      </c>
      <c r="E18">
        <f t="shared" si="2"/>
        <v>1.8651498185964371E-2</v>
      </c>
    </row>
    <row r="19" spans="2:5" x14ac:dyDescent="0.25">
      <c r="B19" t="s">
        <v>5</v>
      </c>
      <c r="C19" t="s">
        <v>0</v>
      </c>
      <c r="D19">
        <v>6425.8609999999999</v>
      </c>
      <c r="E19">
        <f t="shared" si="2"/>
        <v>1.1010247153354333</v>
      </c>
    </row>
    <row r="20" spans="2:5" x14ac:dyDescent="0.25">
      <c r="B20" t="s">
        <v>19</v>
      </c>
      <c r="C20" t="s">
        <v>0</v>
      </c>
      <c r="D20">
        <v>3207.0120000000002</v>
      </c>
      <c r="E20">
        <f>D20/D24</f>
        <v>2.5346183149395709</v>
      </c>
    </row>
    <row r="21" spans="2:5" x14ac:dyDescent="0.25">
      <c r="B21" t="s">
        <v>20</v>
      </c>
      <c r="C21" t="s">
        <v>0</v>
      </c>
      <c r="D21">
        <v>5417.598</v>
      </c>
      <c r="E21">
        <f t="shared" ref="E21:E23" si="3">D21/D25</f>
        <v>0.79110341268610485</v>
      </c>
    </row>
    <row r="22" spans="2:5" x14ac:dyDescent="0.25">
      <c r="B22" t="s">
        <v>21</v>
      </c>
      <c r="C22" t="s">
        <v>0</v>
      </c>
      <c r="D22">
        <v>34.070999999999998</v>
      </c>
      <c r="E22">
        <f t="shared" si="3"/>
        <v>4.3150952978620198E-2</v>
      </c>
    </row>
    <row r="23" spans="2:5" x14ac:dyDescent="0.25">
      <c r="B23" t="s">
        <v>22</v>
      </c>
      <c r="C23" t="s">
        <v>0</v>
      </c>
      <c r="D23">
        <v>1869.6479999999999</v>
      </c>
      <c r="E23">
        <f t="shared" si="3"/>
        <v>25.750244466786949</v>
      </c>
    </row>
    <row r="24" spans="2:5" x14ac:dyDescent="0.25">
      <c r="B24" t="s">
        <v>26</v>
      </c>
      <c r="C24" t="s">
        <v>0</v>
      </c>
      <c r="D24">
        <v>1265.2840000000001</v>
      </c>
    </row>
    <row r="25" spans="2:5" x14ac:dyDescent="0.25">
      <c r="B25" t="s">
        <v>27</v>
      </c>
      <c r="C25" t="s">
        <v>0</v>
      </c>
      <c r="D25">
        <v>6848.1540000000005</v>
      </c>
    </row>
    <row r="26" spans="2:5" x14ac:dyDescent="0.25">
      <c r="B26" t="s">
        <v>28</v>
      </c>
      <c r="C26" t="s">
        <v>0</v>
      </c>
      <c r="D26">
        <v>789.577</v>
      </c>
    </row>
    <row r="27" spans="2:5" x14ac:dyDescent="0.25">
      <c r="B27" t="s">
        <v>29</v>
      </c>
      <c r="C27" t="s">
        <v>0</v>
      </c>
      <c r="D27">
        <v>72.606999999999999</v>
      </c>
    </row>
    <row r="28" spans="2:5" x14ac:dyDescent="0.25">
      <c r="B28" t="s">
        <v>32</v>
      </c>
      <c r="E28">
        <f>E20/E16</f>
        <v>1.7118507831676804</v>
      </c>
    </row>
    <row r="29" spans="2:5" x14ac:dyDescent="0.25">
      <c r="B29" t="s">
        <v>33</v>
      </c>
      <c r="E29">
        <f>E21/E17</f>
        <v>1.0700208642222457</v>
      </c>
    </row>
    <row r="30" spans="2:5" x14ac:dyDescent="0.25">
      <c r="B30" t="s">
        <v>34</v>
      </c>
      <c r="E30">
        <f>E22/E18</f>
        <v>2.3135381698769999</v>
      </c>
    </row>
    <row r="31" spans="2:5" x14ac:dyDescent="0.25">
      <c r="B31" t="s">
        <v>35</v>
      </c>
      <c r="E31">
        <f>E23/E19</f>
        <v>23.387526281771063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7"/>
  <sheetViews>
    <sheetView workbookViewId="0">
      <selection activeCell="E24" sqref="E24:E27"/>
    </sheetView>
  </sheetViews>
  <sheetFormatPr defaultRowHeight="15" x14ac:dyDescent="0.25"/>
  <cols>
    <col min="2" max="2" width="27.7109375" bestFit="1" customWidth="1"/>
    <col min="3" max="3" width="13.85546875" bestFit="1" customWidth="1"/>
    <col min="4" max="4" width="10" bestFit="1" customWidth="1"/>
    <col min="5" max="5" width="12.7109375" bestFit="1" customWidth="1"/>
  </cols>
  <sheetData>
    <row r="2" spans="2:5" x14ac:dyDescent="0.25">
      <c r="B2" t="s">
        <v>44</v>
      </c>
    </row>
    <row r="3" spans="2:5" x14ac:dyDescent="0.25">
      <c r="C3" t="s">
        <v>4</v>
      </c>
      <c r="D3" s="1" t="s">
        <v>39</v>
      </c>
      <c r="E3" t="s">
        <v>23</v>
      </c>
    </row>
    <row r="4" spans="2:5" x14ac:dyDescent="0.25">
      <c r="B4" t="s">
        <v>2</v>
      </c>
      <c r="C4" t="s">
        <v>0</v>
      </c>
      <c r="D4">
        <v>2517.4259999999999</v>
      </c>
      <c r="E4">
        <f>D4/D8</f>
        <v>0.29943420437249829</v>
      </c>
    </row>
    <row r="5" spans="2:5" x14ac:dyDescent="0.25">
      <c r="B5" t="s">
        <v>1</v>
      </c>
      <c r="C5" t="s">
        <v>0</v>
      </c>
      <c r="D5">
        <v>1015.234</v>
      </c>
      <c r="E5">
        <f t="shared" ref="E5:E7" si="0">D5/D9</f>
        <v>0.10839506157021944</v>
      </c>
    </row>
    <row r="6" spans="2:5" x14ac:dyDescent="0.25">
      <c r="B6" t="s">
        <v>3</v>
      </c>
      <c r="C6" t="s">
        <v>0</v>
      </c>
      <c r="D6">
        <v>40.363999999999997</v>
      </c>
      <c r="E6">
        <f t="shared" si="0"/>
        <v>4.3978002282576423E-3</v>
      </c>
    </row>
    <row r="7" spans="2:5" x14ac:dyDescent="0.25">
      <c r="B7" t="s">
        <v>5</v>
      </c>
      <c r="C7" t="s">
        <v>0</v>
      </c>
      <c r="D7">
        <v>3771.79</v>
      </c>
      <c r="E7">
        <f t="shared" si="0"/>
        <v>0.47127657966098435</v>
      </c>
    </row>
    <row r="8" spans="2:5" x14ac:dyDescent="0.25">
      <c r="B8" t="s">
        <v>6</v>
      </c>
      <c r="C8" t="s">
        <v>0</v>
      </c>
      <c r="D8">
        <v>8407.2759999999998</v>
      </c>
    </row>
    <row r="9" spans="2:5" x14ac:dyDescent="0.25">
      <c r="B9" t="s">
        <v>7</v>
      </c>
      <c r="C9" t="s">
        <v>0</v>
      </c>
      <c r="D9">
        <v>9366.0540000000001</v>
      </c>
    </row>
    <row r="10" spans="2:5" x14ac:dyDescent="0.25">
      <c r="B10" t="s">
        <v>8</v>
      </c>
      <c r="C10" t="s">
        <v>0</v>
      </c>
      <c r="D10">
        <v>9178.2250000000004</v>
      </c>
    </row>
    <row r="11" spans="2:5" x14ac:dyDescent="0.25">
      <c r="B11" t="s">
        <v>9</v>
      </c>
      <c r="C11" t="s">
        <v>0</v>
      </c>
      <c r="D11">
        <v>8003.3469999999998</v>
      </c>
    </row>
    <row r="12" spans="2:5" x14ac:dyDescent="0.25">
      <c r="B12" t="s">
        <v>10</v>
      </c>
      <c r="C12" t="s">
        <v>0</v>
      </c>
      <c r="D12">
        <v>2004.4469999999999</v>
      </c>
      <c r="E12">
        <f>D12/D8</f>
        <v>0.23841812734588466</v>
      </c>
    </row>
    <row r="13" spans="2:5" x14ac:dyDescent="0.25">
      <c r="B13" t="s">
        <v>11</v>
      </c>
      <c r="C13" t="s">
        <v>0</v>
      </c>
      <c r="D13">
        <v>2179.569</v>
      </c>
      <c r="E13">
        <f t="shared" ref="E13:E15" si="1">D13/D9</f>
        <v>0.23270942063754918</v>
      </c>
    </row>
    <row r="14" spans="2:5" x14ac:dyDescent="0.25">
      <c r="B14" t="s">
        <v>12</v>
      </c>
      <c r="C14" t="s">
        <v>0</v>
      </c>
      <c r="D14">
        <v>2452.2049999999999</v>
      </c>
      <c r="E14">
        <f t="shared" si="1"/>
        <v>0.26717638759128259</v>
      </c>
    </row>
    <row r="15" spans="2:5" x14ac:dyDescent="0.25">
      <c r="B15" t="s">
        <v>13</v>
      </c>
      <c r="C15" t="s">
        <v>0</v>
      </c>
      <c r="D15">
        <v>3459.0329999999999</v>
      </c>
      <c r="E15">
        <f t="shared" si="1"/>
        <v>0.43219830403454956</v>
      </c>
    </row>
    <row r="16" spans="2:5" x14ac:dyDescent="0.25">
      <c r="B16" t="s">
        <v>19</v>
      </c>
      <c r="C16" t="s">
        <v>43</v>
      </c>
      <c r="D16">
        <v>16.95</v>
      </c>
      <c r="E16">
        <f>D16/D20</f>
        <v>8.9220387516514982E-3</v>
      </c>
    </row>
    <row r="17" spans="2:5" x14ac:dyDescent="0.25">
      <c r="B17" t="s">
        <v>20</v>
      </c>
      <c r="C17" t="s">
        <v>43</v>
      </c>
      <c r="D17">
        <v>232.042</v>
      </c>
      <c r="E17">
        <f t="shared" ref="E17:E19" si="2">D17/D21</f>
        <v>1.745393352864661E-2</v>
      </c>
    </row>
    <row r="18" spans="2:5" x14ac:dyDescent="0.25">
      <c r="B18" t="s">
        <v>21</v>
      </c>
      <c r="C18" t="s">
        <v>43</v>
      </c>
      <c r="D18">
        <v>11.536</v>
      </c>
      <c r="E18">
        <f>D18/D22</f>
        <v>2.3892838465481617E-3</v>
      </c>
    </row>
    <row r="19" spans="2:5" x14ac:dyDescent="0.25">
      <c r="B19" t="s">
        <v>22</v>
      </c>
      <c r="C19" t="s">
        <v>43</v>
      </c>
      <c r="D19">
        <v>610.11300000000006</v>
      </c>
      <c r="E19">
        <f t="shared" si="2"/>
        <v>4.4477967654613967E-2</v>
      </c>
    </row>
    <row r="20" spans="2:5" x14ac:dyDescent="0.25">
      <c r="B20" t="s">
        <v>26</v>
      </c>
      <c r="C20" t="s">
        <v>43</v>
      </c>
      <c r="D20">
        <v>1899.79</v>
      </c>
    </row>
    <row r="21" spans="2:5" x14ac:dyDescent="0.25">
      <c r="B21" t="s">
        <v>27</v>
      </c>
      <c r="C21" t="s">
        <v>43</v>
      </c>
      <c r="D21">
        <v>13294.539000000001</v>
      </c>
    </row>
    <row r="22" spans="2:5" x14ac:dyDescent="0.25">
      <c r="B22" t="s">
        <v>28</v>
      </c>
      <c r="C22" t="s">
        <v>43</v>
      </c>
      <c r="D22">
        <v>4828.2250000000004</v>
      </c>
    </row>
    <row r="23" spans="2:5" x14ac:dyDescent="0.25">
      <c r="B23" t="s">
        <v>29</v>
      </c>
      <c r="C23" t="s">
        <v>43</v>
      </c>
      <c r="D23">
        <v>13717.196</v>
      </c>
    </row>
    <row r="24" spans="2:5" x14ac:dyDescent="0.25">
      <c r="B24" t="s">
        <v>32</v>
      </c>
      <c r="E24">
        <f>E16/E4</f>
        <v>2.9796324606097498E-2</v>
      </c>
    </row>
    <row r="25" spans="2:5" x14ac:dyDescent="0.25">
      <c r="B25" t="s">
        <v>33</v>
      </c>
      <c r="E25">
        <f>E17/E5</f>
        <v>0.16102148267464908</v>
      </c>
    </row>
    <row r="26" spans="2:5" x14ac:dyDescent="0.25">
      <c r="B26" t="s">
        <v>34</v>
      </c>
      <c r="E26">
        <f>E18/E6</f>
        <v>0.5432906731861189</v>
      </c>
    </row>
    <row r="27" spans="2:5" x14ac:dyDescent="0.25">
      <c r="B27" t="s">
        <v>35</v>
      </c>
      <c r="E27">
        <f>E19/E7</f>
        <v>9.4377632104293119E-2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31"/>
  <sheetViews>
    <sheetView topLeftCell="A2" workbookViewId="0">
      <selection activeCell="E28" sqref="E28:E31"/>
    </sheetView>
  </sheetViews>
  <sheetFormatPr defaultRowHeight="15" x14ac:dyDescent="0.25"/>
  <cols>
    <col min="2" max="2" width="27.7109375" bestFit="1" customWidth="1"/>
    <col min="3" max="3" width="13.85546875" bestFit="1" customWidth="1"/>
    <col min="4" max="4" width="10" bestFit="1" customWidth="1"/>
    <col min="5" max="5" width="12.7109375" bestFit="1" customWidth="1"/>
  </cols>
  <sheetData>
    <row r="2" spans="2:5" x14ac:dyDescent="0.25">
      <c r="B2" t="s">
        <v>45</v>
      </c>
    </row>
    <row r="3" spans="2:5" x14ac:dyDescent="0.25">
      <c r="C3" t="s">
        <v>4</v>
      </c>
      <c r="D3" s="1" t="s">
        <v>39</v>
      </c>
      <c r="E3" t="s">
        <v>23</v>
      </c>
    </row>
    <row r="4" spans="2:5" x14ac:dyDescent="0.25">
      <c r="B4" t="s">
        <v>2</v>
      </c>
      <c r="C4" t="s">
        <v>36</v>
      </c>
      <c r="D4">
        <v>531.74900000000002</v>
      </c>
      <c r="E4">
        <f>D4/D8</f>
        <v>0.18008791219211853</v>
      </c>
    </row>
    <row r="5" spans="2:5" x14ac:dyDescent="0.25">
      <c r="B5" t="s">
        <v>1</v>
      </c>
      <c r="C5" t="s">
        <v>36</v>
      </c>
      <c r="D5">
        <v>480.33499999999998</v>
      </c>
      <c r="E5">
        <f t="shared" ref="E5:E7" si="0">D5/D9</f>
        <v>0.16142740765734581</v>
      </c>
    </row>
    <row r="6" spans="2:5" x14ac:dyDescent="0.25">
      <c r="B6" t="s">
        <v>3</v>
      </c>
      <c r="C6" t="s">
        <v>36</v>
      </c>
      <c r="D6">
        <v>128.55600000000001</v>
      </c>
      <c r="E6">
        <f t="shared" si="0"/>
        <v>1.7634367125861257E-2</v>
      </c>
    </row>
    <row r="7" spans="2:5" x14ac:dyDescent="0.25">
      <c r="B7" t="s">
        <v>5</v>
      </c>
      <c r="C7" t="s">
        <v>36</v>
      </c>
      <c r="D7">
        <v>8065.1540000000005</v>
      </c>
      <c r="E7">
        <f t="shared" si="0"/>
        <v>0.89490260339006833</v>
      </c>
    </row>
    <row r="8" spans="2:5" x14ac:dyDescent="0.25">
      <c r="B8" t="s">
        <v>6</v>
      </c>
      <c r="C8" t="s">
        <v>36</v>
      </c>
      <c r="D8">
        <v>2952.7190000000001</v>
      </c>
    </row>
    <row r="9" spans="2:5" x14ac:dyDescent="0.25">
      <c r="B9" t="s">
        <v>7</v>
      </c>
      <c r="C9" t="s">
        <v>36</v>
      </c>
      <c r="D9">
        <v>2975.5479999999998</v>
      </c>
    </row>
    <row r="10" spans="2:5" x14ac:dyDescent="0.25">
      <c r="B10" t="s">
        <v>8</v>
      </c>
      <c r="C10" t="s">
        <v>36</v>
      </c>
      <c r="D10">
        <v>7290.0829999999996</v>
      </c>
    </row>
    <row r="11" spans="2:5" x14ac:dyDescent="0.25">
      <c r="B11" t="s">
        <v>9</v>
      </c>
      <c r="C11" t="s">
        <v>36</v>
      </c>
      <c r="D11">
        <v>9012.3259999999991</v>
      </c>
    </row>
    <row r="12" spans="2:5" x14ac:dyDescent="0.25">
      <c r="B12" t="s">
        <v>10</v>
      </c>
      <c r="C12" t="s">
        <v>36</v>
      </c>
      <c r="D12">
        <v>438.28399999999999</v>
      </c>
      <c r="E12">
        <f>D12/D8</f>
        <v>0.14843403656087828</v>
      </c>
    </row>
    <row r="13" spans="2:5" x14ac:dyDescent="0.25">
      <c r="B13" t="s">
        <v>11</v>
      </c>
      <c r="C13" t="s">
        <v>36</v>
      </c>
      <c r="D13">
        <v>465.577</v>
      </c>
      <c r="E13">
        <f t="shared" ref="E13:E15" si="1">D13/D9</f>
        <v>0.15646764898432156</v>
      </c>
    </row>
    <row r="14" spans="2:5" x14ac:dyDescent="0.25">
      <c r="B14" t="s">
        <v>12</v>
      </c>
      <c r="C14" t="s">
        <v>36</v>
      </c>
      <c r="D14">
        <v>1170.184</v>
      </c>
      <c r="E14">
        <f t="shared" si="1"/>
        <v>0.16051723965282699</v>
      </c>
    </row>
    <row r="15" spans="2:5" x14ac:dyDescent="0.25">
      <c r="B15" t="s">
        <v>13</v>
      </c>
      <c r="C15" t="s">
        <v>36</v>
      </c>
      <c r="D15">
        <v>1258.4770000000001</v>
      </c>
      <c r="E15">
        <f t="shared" si="1"/>
        <v>0.13963953367865301</v>
      </c>
    </row>
    <row r="16" spans="2:5" x14ac:dyDescent="0.25">
      <c r="B16" t="s">
        <v>15</v>
      </c>
      <c r="C16" t="s">
        <v>36</v>
      </c>
      <c r="D16">
        <v>1326.134</v>
      </c>
      <c r="E16">
        <f>D16/D8</f>
        <v>0.44912299477193734</v>
      </c>
    </row>
    <row r="17" spans="2:5" x14ac:dyDescent="0.25">
      <c r="B17" t="s">
        <v>16</v>
      </c>
      <c r="C17" t="s">
        <v>36</v>
      </c>
      <c r="D17">
        <v>1258.548</v>
      </c>
      <c r="E17">
        <f>D17/D9</f>
        <v>0.42296343396241637</v>
      </c>
    </row>
    <row r="18" spans="2:5" x14ac:dyDescent="0.25">
      <c r="B18" t="s">
        <v>17</v>
      </c>
      <c r="C18" t="s">
        <v>36</v>
      </c>
      <c r="D18">
        <v>1311.4259999999999</v>
      </c>
      <c r="E18">
        <f t="shared" ref="E18:E19" si="2">D18/D10</f>
        <v>0.17989177900992348</v>
      </c>
    </row>
    <row r="19" spans="2:5" x14ac:dyDescent="0.25">
      <c r="B19" t="s">
        <v>18</v>
      </c>
      <c r="C19" t="s">
        <v>36</v>
      </c>
      <c r="D19">
        <v>1498.134</v>
      </c>
      <c r="E19">
        <f t="shared" si="2"/>
        <v>0.1662316698264133</v>
      </c>
    </row>
    <row r="20" spans="2:5" x14ac:dyDescent="0.25">
      <c r="B20" t="s">
        <v>19</v>
      </c>
      <c r="C20" t="s">
        <v>36</v>
      </c>
      <c r="D20">
        <v>383.74900000000002</v>
      </c>
      <c r="E20">
        <f>D20/D24</f>
        <v>6.0766853562506655E-2</v>
      </c>
    </row>
    <row r="21" spans="2:5" x14ac:dyDescent="0.25">
      <c r="B21" t="s">
        <v>20</v>
      </c>
      <c r="C21" t="s">
        <v>36</v>
      </c>
      <c r="D21">
        <v>223.92</v>
      </c>
      <c r="E21">
        <f t="shared" ref="E21:E23" si="3">D21/D25</f>
        <v>8.9277526639326282E-2</v>
      </c>
    </row>
    <row r="22" spans="2:5" x14ac:dyDescent="0.25">
      <c r="B22" t="s">
        <v>21</v>
      </c>
      <c r="C22" t="s">
        <v>36</v>
      </c>
      <c r="D22">
        <v>9.5359999999999996</v>
      </c>
      <c r="E22">
        <f t="shared" si="3"/>
        <v>1.595318436333645E-2</v>
      </c>
    </row>
    <row r="23" spans="2:5" x14ac:dyDescent="0.25">
      <c r="B23" t="s">
        <v>22</v>
      </c>
      <c r="C23" t="s">
        <v>36</v>
      </c>
      <c r="D23">
        <v>916.71900000000005</v>
      </c>
      <c r="E23">
        <f t="shared" si="3"/>
        <v>0.12266429844420149</v>
      </c>
    </row>
    <row r="24" spans="2:5" x14ac:dyDescent="0.25">
      <c r="B24" t="s">
        <v>26</v>
      </c>
      <c r="C24" t="s">
        <v>36</v>
      </c>
      <c r="D24">
        <v>6315.1040000000003</v>
      </c>
    </row>
    <row r="25" spans="2:5" x14ac:dyDescent="0.25">
      <c r="B25" t="s">
        <v>27</v>
      </c>
      <c r="C25" t="s">
        <v>36</v>
      </c>
      <c r="D25">
        <v>2508.134</v>
      </c>
    </row>
    <row r="26" spans="2:5" x14ac:dyDescent="0.25">
      <c r="B26" t="s">
        <v>28</v>
      </c>
      <c r="C26" t="s">
        <v>36</v>
      </c>
      <c r="D26">
        <v>597.74900000000002</v>
      </c>
    </row>
    <row r="27" spans="2:5" x14ac:dyDescent="0.25">
      <c r="B27" t="s">
        <v>29</v>
      </c>
      <c r="C27" t="s">
        <v>36</v>
      </c>
      <c r="D27">
        <v>7473.3969999999999</v>
      </c>
    </row>
    <row r="28" spans="2:5" x14ac:dyDescent="0.25">
      <c r="B28" t="s">
        <v>32</v>
      </c>
      <c r="E28">
        <f>E20/E4</f>
        <v>0.33742883030194898</v>
      </c>
    </row>
    <row r="29" spans="2:5" x14ac:dyDescent="0.25">
      <c r="B29" t="s">
        <v>33</v>
      </c>
      <c r="E29">
        <f>E21/E5</f>
        <v>0.55305061225310259</v>
      </c>
    </row>
    <row r="30" spans="2:5" x14ac:dyDescent="0.25">
      <c r="B30" t="s">
        <v>34</v>
      </c>
      <c r="E30">
        <f t="shared" ref="E30:E31" si="4">E22/E6</f>
        <v>0.90466441179738688</v>
      </c>
    </row>
    <row r="31" spans="2:5" x14ac:dyDescent="0.25">
      <c r="B31" t="s">
        <v>35</v>
      </c>
      <c r="E31">
        <f t="shared" si="4"/>
        <v>0.13706999843281809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7"/>
  <sheetViews>
    <sheetView workbookViewId="0">
      <selection activeCell="E33" sqref="E33"/>
    </sheetView>
  </sheetViews>
  <sheetFormatPr defaultRowHeight="15" x14ac:dyDescent="0.25"/>
  <cols>
    <col min="2" max="2" width="27.7109375" bestFit="1" customWidth="1"/>
    <col min="3" max="3" width="13.85546875" bestFit="1" customWidth="1"/>
    <col min="4" max="4" width="10" bestFit="1" customWidth="1"/>
    <col min="5" max="5" width="12.7109375" bestFit="1" customWidth="1"/>
  </cols>
  <sheetData>
    <row r="2" spans="2:5" x14ac:dyDescent="0.25">
      <c r="B2" t="s">
        <v>52</v>
      </c>
    </row>
    <row r="3" spans="2:5" x14ac:dyDescent="0.25">
      <c r="C3" t="s">
        <v>4</v>
      </c>
      <c r="D3" s="1" t="s">
        <v>39</v>
      </c>
      <c r="E3" t="s">
        <v>23</v>
      </c>
    </row>
    <row r="4" spans="2:5" x14ac:dyDescent="0.25">
      <c r="B4" t="s">
        <v>2</v>
      </c>
      <c r="C4" t="s">
        <v>0</v>
      </c>
      <c r="D4">
        <v>4281.0749999999998</v>
      </c>
      <c r="E4">
        <f>D4/D8</f>
        <v>0.84311617842869613</v>
      </c>
    </row>
    <row r="5" spans="2:5" x14ac:dyDescent="0.25">
      <c r="B5" t="s">
        <v>1</v>
      </c>
      <c r="C5" t="s">
        <v>0</v>
      </c>
      <c r="D5">
        <v>11311.945</v>
      </c>
      <c r="E5">
        <f>D5/D9</f>
        <v>1.6074803050021131</v>
      </c>
    </row>
    <row r="6" spans="2:5" x14ac:dyDescent="0.25">
      <c r="B6" t="s">
        <v>3</v>
      </c>
      <c r="C6" t="s">
        <v>0</v>
      </c>
      <c r="D6">
        <v>3979.82</v>
      </c>
      <c r="E6">
        <f>D6/D10</f>
        <v>1.3702641975087608</v>
      </c>
    </row>
    <row r="7" spans="2:5" x14ac:dyDescent="0.25">
      <c r="B7" t="s">
        <v>5</v>
      </c>
      <c r="C7" t="s">
        <v>0</v>
      </c>
      <c r="D7">
        <v>52595.930999999997</v>
      </c>
      <c r="E7">
        <f>D7/D11</f>
        <v>2.2661012378480074</v>
      </c>
    </row>
    <row r="8" spans="2:5" x14ac:dyDescent="0.25">
      <c r="B8" t="s">
        <v>6</v>
      </c>
      <c r="C8" t="s">
        <v>0</v>
      </c>
      <c r="D8">
        <v>5077.6809999999996</v>
      </c>
    </row>
    <row r="9" spans="2:5" x14ac:dyDescent="0.25">
      <c r="B9" t="s">
        <v>7</v>
      </c>
      <c r="C9" t="s">
        <v>0</v>
      </c>
      <c r="D9">
        <v>7037.0659999999998</v>
      </c>
    </row>
    <row r="10" spans="2:5" x14ac:dyDescent="0.25">
      <c r="B10" t="s">
        <v>8</v>
      </c>
      <c r="C10" t="s">
        <v>0</v>
      </c>
      <c r="D10">
        <v>2904.4180000000001</v>
      </c>
    </row>
    <row r="11" spans="2:5" x14ac:dyDescent="0.25">
      <c r="B11" t="s">
        <v>9</v>
      </c>
      <c r="C11" t="s">
        <v>0</v>
      </c>
      <c r="D11">
        <v>23209.877</v>
      </c>
    </row>
    <row r="12" spans="2:5" x14ac:dyDescent="0.25">
      <c r="B12" t="s">
        <v>10</v>
      </c>
      <c r="C12" t="s">
        <v>0</v>
      </c>
      <c r="D12">
        <v>9214.0370000000003</v>
      </c>
      <c r="E12">
        <f>D12/D8</f>
        <v>1.8146151757071782</v>
      </c>
    </row>
    <row r="13" spans="2:5" x14ac:dyDescent="0.25">
      <c r="B13" t="s">
        <v>11</v>
      </c>
      <c r="C13" t="s">
        <v>0</v>
      </c>
      <c r="D13">
        <v>9313.2999999999993</v>
      </c>
      <c r="E13">
        <f t="shared" ref="E13:E14" si="0">D13/D9</f>
        <v>1.3234635002712778</v>
      </c>
    </row>
    <row r="14" spans="2:5" x14ac:dyDescent="0.25">
      <c r="B14" t="s">
        <v>12</v>
      </c>
      <c r="C14" t="s">
        <v>0</v>
      </c>
      <c r="D14">
        <v>4595.652</v>
      </c>
      <c r="E14">
        <f t="shared" si="0"/>
        <v>1.5822970385116741</v>
      </c>
    </row>
    <row r="15" spans="2:5" x14ac:dyDescent="0.25">
      <c r="B15" t="s">
        <v>13</v>
      </c>
      <c r="C15" t="s">
        <v>0</v>
      </c>
      <c r="D15">
        <v>10050.312</v>
      </c>
      <c r="E15">
        <f>D15/D11</f>
        <v>0.43301875317995003</v>
      </c>
    </row>
    <row r="16" spans="2:5" x14ac:dyDescent="0.25">
      <c r="B16" t="s">
        <v>19</v>
      </c>
      <c r="C16" t="s">
        <v>53</v>
      </c>
      <c r="D16">
        <v>1249.82</v>
      </c>
      <c r="E16">
        <f>D16/D20</f>
        <v>9.6310870300970894E-2</v>
      </c>
    </row>
    <row r="17" spans="2:5" x14ac:dyDescent="0.25">
      <c r="B17" t="s">
        <v>20</v>
      </c>
      <c r="C17" t="s">
        <v>53</v>
      </c>
      <c r="D17">
        <v>2253.0329999999999</v>
      </c>
      <c r="E17">
        <f t="shared" ref="E17:E19" si="1">D17/D21</f>
        <v>0.15455399751523616</v>
      </c>
    </row>
    <row r="18" spans="2:5" x14ac:dyDescent="0.25">
      <c r="B18" t="s">
        <v>21</v>
      </c>
      <c r="C18" t="s">
        <v>53</v>
      </c>
      <c r="D18">
        <v>458.60700000000003</v>
      </c>
      <c r="E18">
        <f t="shared" si="1"/>
        <v>7.2211635752811351E-2</v>
      </c>
    </row>
    <row r="19" spans="2:5" x14ac:dyDescent="0.25">
      <c r="B19" t="s">
        <v>22</v>
      </c>
      <c r="C19" t="s">
        <v>53</v>
      </c>
      <c r="D19">
        <v>9846.3089999999993</v>
      </c>
      <c r="E19">
        <f t="shared" si="1"/>
        <v>0.45903630482802366</v>
      </c>
    </row>
    <row r="20" spans="2:5" x14ac:dyDescent="0.25">
      <c r="B20" t="s">
        <v>26</v>
      </c>
      <c r="C20" t="s">
        <v>53</v>
      </c>
      <c r="D20">
        <v>12976.936</v>
      </c>
    </row>
    <row r="21" spans="2:5" x14ac:dyDescent="0.25">
      <c r="B21" t="s">
        <v>27</v>
      </c>
      <c r="C21" t="s">
        <v>53</v>
      </c>
      <c r="D21">
        <v>14577.643</v>
      </c>
    </row>
    <row r="22" spans="2:5" x14ac:dyDescent="0.25">
      <c r="B22" t="s">
        <v>28</v>
      </c>
      <c r="C22" t="s">
        <v>53</v>
      </c>
      <c r="D22">
        <v>6350.8739999999998</v>
      </c>
    </row>
    <row r="23" spans="2:5" x14ac:dyDescent="0.25">
      <c r="B23" t="s">
        <v>29</v>
      </c>
      <c r="C23" t="s">
        <v>53</v>
      </c>
      <c r="D23">
        <v>21449.956999999999</v>
      </c>
    </row>
    <row r="24" spans="2:5" x14ac:dyDescent="0.25">
      <c r="B24" t="s">
        <v>32</v>
      </c>
      <c r="E24">
        <f>E16/E4</f>
        <v>0.11423202728770325</v>
      </c>
    </row>
    <row r="25" spans="2:5" x14ac:dyDescent="0.25">
      <c r="B25" t="s">
        <v>33</v>
      </c>
      <c r="E25">
        <f>E17/E5</f>
        <v>9.6146744090300371E-2</v>
      </c>
    </row>
    <row r="26" spans="2:5" x14ac:dyDescent="0.25">
      <c r="B26" t="s">
        <v>34</v>
      </c>
      <c r="E26">
        <f>E18/E6</f>
        <v>5.2699060432358454E-2</v>
      </c>
    </row>
    <row r="27" spans="2:5" x14ac:dyDescent="0.25">
      <c r="B27" t="s">
        <v>35</v>
      </c>
      <c r="E27">
        <f>E19/E7</f>
        <v>0.20256654784935618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1"/>
  <sheetViews>
    <sheetView workbookViewId="0">
      <selection activeCell="C34" sqref="C34"/>
    </sheetView>
  </sheetViews>
  <sheetFormatPr defaultRowHeight="15" x14ac:dyDescent="0.25"/>
  <cols>
    <col min="2" max="2" width="27.7109375" bestFit="1" customWidth="1"/>
    <col min="3" max="3" width="13.85546875" bestFit="1" customWidth="1"/>
    <col min="4" max="4" width="10" bestFit="1" customWidth="1"/>
    <col min="5" max="5" width="12.7109375" bestFit="1" customWidth="1"/>
  </cols>
  <sheetData>
    <row r="2" spans="2:5" x14ac:dyDescent="0.25">
      <c r="B2" t="s">
        <v>52</v>
      </c>
    </row>
    <row r="3" spans="2:5" x14ac:dyDescent="0.25">
      <c r="C3" t="s">
        <v>4</v>
      </c>
      <c r="D3" s="1" t="s">
        <v>39</v>
      </c>
      <c r="E3" t="s">
        <v>23</v>
      </c>
    </row>
    <row r="4" spans="2:5" x14ac:dyDescent="0.25">
      <c r="B4" t="s">
        <v>2</v>
      </c>
      <c r="C4" t="s">
        <v>54</v>
      </c>
      <c r="D4">
        <v>48078.387000000002</v>
      </c>
      <c r="E4">
        <f>D4/D7</f>
        <v>7.1775830648740628</v>
      </c>
    </row>
    <row r="5" spans="2:5" x14ac:dyDescent="0.25">
      <c r="B5" t="s">
        <v>1</v>
      </c>
      <c r="C5" t="s">
        <v>54</v>
      </c>
      <c r="D5">
        <v>48599.625999999997</v>
      </c>
      <c r="E5">
        <f>D5/D8</f>
        <v>2.0878204168498713</v>
      </c>
    </row>
    <row r="6" spans="2:5" x14ac:dyDescent="0.25">
      <c r="B6" t="s">
        <v>5</v>
      </c>
      <c r="C6" t="s">
        <v>54</v>
      </c>
      <c r="D6">
        <v>21203.877</v>
      </c>
      <c r="E6">
        <f>D6/D9</f>
        <v>3.2742268948632605</v>
      </c>
    </row>
    <row r="7" spans="2:5" x14ac:dyDescent="0.25">
      <c r="B7" t="s">
        <v>6</v>
      </c>
      <c r="C7" t="s">
        <v>54</v>
      </c>
      <c r="D7">
        <v>6698.4089999999997</v>
      </c>
    </row>
    <row r="8" spans="2:5" x14ac:dyDescent="0.25">
      <c r="B8" t="s">
        <v>7</v>
      </c>
      <c r="C8" t="s">
        <v>54</v>
      </c>
      <c r="D8">
        <v>23277.685000000001</v>
      </c>
    </row>
    <row r="9" spans="2:5" x14ac:dyDescent="0.25">
      <c r="B9" t="s">
        <v>9</v>
      </c>
      <c r="C9" t="s">
        <v>54</v>
      </c>
      <c r="D9">
        <v>6475.9949999999999</v>
      </c>
    </row>
    <row r="10" spans="2:5" x14ac:dyDescent="0.25">
      <c r="B10" t="s">
        <v>10</v>
      </c>
      <c r="C10" t="s">
        <v>54</v>
      </c>
      <c r="D10">
        <v>8077.6019999999999</v>
      </c>
      <c r="E10">
        <f>D10/D7</f>
        <v>1.2058985947260015</v>
      </c>
    </row>
    <row r="11" spans="2:5" x14ac:dyDescent="0.25">
      <c r="B11" t="s">
        <v>11</v>
      </c>
      <c r="C11" t="s">
        <v>54</v>
      </c>
      <c r="D11">
        <v>1554.761</v>
      </c>
      <c r="E11">
        <f>D11/D8</f>
        <v>6.6791908215958762E-2</v>
      </c>
    </row>
    <row r="12" spans="2:5" x14ac:dyDescent="0.25">
      <c r="B12" t="s">
        <v>13</v>
      </c>
      <c r="C12" t="s">
        <v>54</v>
      </c>
      <c r="D12">
        <v>1839.376</v>
      </c>
      <c r="E12">
        <f>D12/D9</f>
        <v>0.28402986722503648</v>
      </c>
    </row>
    <row r="13" spans="2:5" x14ac:dyDescent="0.25">
      <c r="B13" t="s">
        <v>19</v>
      </c>
      <c r="C13" t="s">
        <v>54</v>
      </c>
      <c r="D13">
        <v>27571.463</v>
      </c>
      <c r="E13">
        <f>D13/D16</f>
        <v>1.301085199428742</v>
      </c>
    </row>
    <row r="14" spans="2:5" x14ac:dyDescent="0.25">
      <c r="B14" t="s">
        <v>20</v>
      </c>
      <c r="C14" t="s">
        <v>54</v>
      </c>
      <c r="D14">
        <v>10691.459000000001</v>
      </c>
      <c r="E14">
        <f>D14/D17</f>
        <v>6.4575676713890884</v>
      </c>
    </row>
    <row r="15" spans="2:5" x14ac:dyDescent="0.25">
      <c r="B15" t="s">
        <v>22</v>
      </c>
      <c r="C15" t="s">
        <v>54</v>
      </c>
      <c r="D15">
        <v>1451.749</v>
      </c>
      <c r="E15">
        <f>D15/D18</f>
        <v>4.1234552121589108</v>
      </c>
    </row>
    <row r="16" spans="2:5" x14ac:dyDescent="0.25">
      <c r="B16" t="s">
        <v>26</v>
      </c>
      <c r="C16" t="s">
        <v>54</v>
      </c>
      <c r="D16">
        <v>21191.128000000001</v>
      </c>
    </row>
    <row r="17" spans="2:5" x14ac:dyDescent="0.25">
      <c r="B17" t="s">
        <v>27</v>
      </c>
      <c r="C17" t="s">
        <v>54</v>
      </c>
      <c r="D17">
        <v>1655.6479999999999</v>
      </c>
    </row>
    <row r="18" spans="2:5" x14ac:dyDescent="0.25">
      <c r="B18" t="s">
        <v>29</v>
      </c>
      <c r="C18" t="s">
        <v>54</v>
      </c>
      <c r="D18">
        <v>352.07100000000003</v>
      </c>
    </row>
    <row r="19" spans="2:5" x14ac:dyDescent="0.25">
      <c r="B19" t="s">
        <v>32</v>
      </c>
      <c r="E19">
        <f>E13/E4</f>
        <v>0.1812706572210977</v>
      </c>
    </row>
    <row r="20" spans="2:5" x14ac:dyDescent="0.25">
      <c r="B20" t="s">
        <v>33</v>
      </c>
      <c r="E20">
        <f>E14/E5</f>
        <v>3.0929708413965722</v>
      </c>
    </row>
    <row r="21" spans="2:5" x14ac:dyDescent="0.25">
      <c r="B21" t="s">
        <v>35</v>
      </c>
      <c r="E21">
        <f>E15/E6</f>
        <v>1.2593675834218923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31"/>
  <sheetViews>
    <sheetView tabSelected="1" workbookViewId="0">
      <selection activeCell="B21" sqref="B21"/>
    </sheetView>
  </sheetViews>
  <sheetFormatPr defaultRowHeight="15" x14ac:dyDescent="0.25"/>
  <cols>
    <col min="2" max="2" width="27.7109375" bestFit="1" customWidth="1"/>
    <col min="3" max="3" width="13.85546875" bestFit="1" customWidth="1"/>
    <col min="4" max="4" width="9" bestFit="1" customWidth="1"/>
    <col min="5" max="5" width="12.7109375" bestFit="1" customWidth="1"/>
  </cols>
  <sheetData>
    <row r="2" spans="2:5" x14ac:dyDescent="0.25">
      <c r="B2" t="s">
        <v>46</v>
      </c>
    </row>
    <row r="3" spans="2:5" x14ac:dyDescent="0.25">
      <c r="C3" t="s">
        <v>4</v>
      </c>
      <c r="D3" s="1" t="s">
        <v>39</v>
      </c>
      <c r="E3" t="s">
        <v>23</v>
      </c>
    </row>
    <row r="4" spans="2:5" x14ac:dyDescent="0.25">
      <c r="B4" t="s">
        <v>2</v>
      </c>
      <c r="C4" t="s">
        <v>0</v>
      </c>
      <c r="D4">
        <v>745.45600000000002</v>
      </c>
      <c r="E4">
        <f>D4/D8</f>
        <v>7.3859731150562755E-2</v>
      </c>
    </row>
    <row r="5" spans="2:5" x14ac:dyDescent="0.25">
      <c r="B5" t="s">
        <v>1</v>
      </c>
      <c r="C5" t="s">
        <v>0</v>
      </c>
      <c r="D5">
        <v>469.04199999999997</v>
      </c>
      <c r="E5">
        <f t="shared" ref="E5:E7" si="0">D5/D9</f>
        <v>0.4890117738069546</v>
      </c>
    </row>
    <row r="6" spans="2:5" x14ac:dyDescent="0.25">
      <c r="B6" t="s">
        <v>3</v>
      </c>
      <c r="C6" t="s">
        <v>0</v>
      </c>
      <c r="D6">
        <v>73.313999999999993</v>
      </c>
      <c r="E6">
        <f t="shared" si="0"/>
        <v>9.0148635689411283E-3</v>
      </c>
    </row>
    <row r="7" spans="2:5" x14ac:dyDescent="0.25">
      <c r="B7" t="s">
        <v>5</v>
      </c>
      <c r="C7" t="s">
        <v>0</v>
      </c>
      <c r="D7">
        <v>6392.2759999999998</v>
      </c>
      <c r="E7">
        <f t="shared" si="0"/>
        <v>0.77677740005893625</v>
      </c>
    </row>
    <row r="8" spans="2:5" x14ac:dyDescent="0.25">
      <c r="B8" t="s">
        <v>6</v>
      </c>
      <c r="C8" t="s">
        <v>0</v>
      </c>
      <c r="D8">
        <v>10092.861000000001</v>
      </c>
    </row>
    <row r="9" spans="2:5" x14ac:dyDescent="0.25">
      <c r="B9" t="s">
        <v>7</v>
      </c>
      <c r="C9" t="s">
        <v>0</v>
      </c>
      <c r="D9">
        <v>959.16300000000001</v>
      </c>
    </row>
    <row r="10" spans="2:5" x14ac:dyDescent="0.25">
      <c r="B10" t="s">
        <v>8</v>
      </c>
      <c r="C10" t="s">
        <v>0</v>
      </c>
      <c r="D10">
        <v>8132.5690000000004</v>
      </c>
    </row>
    <row r="11" spans="2:5" x14ac:dyDescent="0.25">
      <c r="B11" t="s">
        <v>9</v>
      </c>
      <c r="C11" t="s">
        <v>0</v>
      </c>
      <c r="D11">
        <v>8229.2250000000004</v>
      </c>
    </row>
    <row r="12" spans="2:5" x14ac:dyDescent="0.25">
      <c r="B12" t="s">
        <v>10</v>
      </c>
      <c r="C12" t="s">
        <v>0</v>
      </c>
      <c r="D12">
        <v>992.18399999999997</v>
      </c>
      <c r="E12">
        <f>D12/D8</f>
        <v>9.8305525063705906E-2</v>
      </c>
    </row>
    <row r="13" spans="2:5" x14ac:dyDescent="0.25">
      <c r="B13" t="s">
        <v>11</v>
      </c>
      <c r="C13" t="s">
        <v>0</v>
      </c>
      <c r="D13">
        <v>2523.962</v>
      </c>
      <c r="E13">
        <f t="shared" ref="E13:E15" si="1">D13/D9</f>
        <v>2.6314213538262003</v>
      </c>
    </row>
    <row r="14" spans="2:5" x14ac:dyDescent="0.25">
      <c r="B14" t="s">
        <v>12</v>
      </c>
      <c r="C14" t="s">
        <v>0</v>
      </c>
      <c r="D14">
        <v>978.23400000000004</v>
      </c>
      <c r="E14">
        <f t="shared" si="1"/>
        <v>0.12028597605504485</v>
      </c>
    </row>
    <row r="15" spans="2:5" x14ac:dyDescent="0.25">
      <c r="B15" t="s">
        <v>13</v>
      </c>
      <c r="C15" t="s">
        <v>0</v>
      </c>
      <c r="D15">
        <v>1758.355</v>
      </c>
      <c r="E15">
        <f t="shared" si="1"/>
        <v>0.21367200435034892</v>
      </c>
    </row>
    <row r="16" spans="2:5" x14ac:dyDescent="0.25">
      <c r="B16" t="s">
        <v>15</v>
      </c>
      <c r="C16" t="s">
        <v>0</v>
      </c>
      <c r="E16" t="e">
        <f>D16/#REF!</f>
        <v>#REF!</v>
      </c>
    </row>
    <row r="17" spans="2:5" x14ac:dyDescent="0.25">
      <c r="B17" t="s">
        <v>16</v>
      </c>
      <c r="C17" t="s">
        <v>0</v>
      </c>
      <c r="E17" t="e">
        <f>D17/#REF!</f>
        <v>#REF!</v>
      </c>
    </row>
    <row r="18" spans="2:5" x14ac:dyDescent="0.25">
      <c r="B18" t="s">
        <v>17</v>
      </c>
      <c r="C18" t="s">
        <v>0</v>
      </c>
      <c r="E18" t="e">
        <f>D18/#REF!</f>
        <v>#REF!</v>
      </c>
    </row>
    <row r="19" spans="2:5" x14ac:dyDescent="0.25">
      <c r="B19" t="s">
        <v>18</v>
      </c>
      <c r="C19" t="s">
        <v>0</v>
      </c>
      <c r="D19">
        <v>219.09200000000001</v>
      </c>
      <c r="E19">
        <f>D19/D11</f>
        <v>2.6623649250081264E-2</v>
      </c>
    </row>
    <row r="20" spans="2:5" x14ac:dyDescent="0.25">
      <c r="B20" t="s">
        <v>19</v>
      </c>
      <c r="C20" t="s">
        <v>0</v>
      </c>
      <c r="D20">
        <v>14.536</v>
      </c>
      <c r="E20">
        <f>D20/D24</f>
        <v>9.3843490027515197E-3</v>
      </c>
    </row>
    <row r="21" spans="2:5" x14ac:dyDescent="0.25">
      <c r="B21" t="s">
        <v>20</v>
      </c>
      <c r="C21" t="s">
        <v>0</v>
      </c>
      <c r="D21">
        <v>50.606999999999999</v>
      </c>
      <c r="E21">
        <f t="shared" ref="E21:E23" si="2">D21/D25</f>
        <v>5.1545646217622913E-2</v>
      </c>
    </row>
    <row r="22" spans="2:5" x14ac:dyDescent="0.25">
      <c r="B22" t="s">
        <v>21</v>
      </c>
      <c r="C22" t="s">
        <v>0</v>
      </c>
      <c r="D22">
        <v>10.95</v>
      </c>
      <c r="E22">
        <f t="shared" si="2"/>
        <v>1.1963225372963111E-2</v>
      </c>
    </row>
    <row r="23" spans="2:5" x14ac:dyDescent="0.25">
      <c r="B23" t="s">
        <v>22</v>
      </c>
      <c r="C23" t="s">
        <v>0</v>
      </c>
      <c r="D23">
        <v>1185.134</v>
      </c>
      <c r="E23">
        <f t="shared" si="2"/>
        <v>0.13902289102072321</v>
      </c>
    </row>
    <row r="24" spans="2:5" x14ac:dyDescent="0.25">
      <c r="B24" t="s">
        <v>26</v>
      </c>
      <c r="C24" t="s">
        <v>0</v>
      </c>
      <c r="D24">
        <v>1548.962</v>
      </c>
    </row>
    <row r="25" spans="2:5" x14ac:dyDescent="0.25">
      <c r="B25" t="s">
        <v>27</v>
      </c>
      <c r="C25" t="s">
        <v>0</v>
      </c>
      <c r="D25">
        <v>981.79</v>
      </c>
    </row>
    <row r="26" spans="2:5" x14ac:dyDescent="0.25">
      <c r="B26" t="s">
        <v>28</v>
      </c>
      <c r="C26" t="s">
        <v>0</v>
      </c>
      <c r="D26">
        <v>915.30499999999995</v>
      </c>
    </row>
    <row r="27" spans="2:5" x14ac:dyDescent="0.25">
      <c r="B27" t="s">
        <v>29</v>
      </c>
      <c r="C27" t="s">
        <v>0</v>
      </c>
      <c r="D27">
        <v>8524.74</v>
      </c>
    </row>
    <row r="28" spans="2:5" x14ac:dyDescent="0.25">
      <c r="B28" t="s">
        <v>32</v>
      </c>
      <c r="E28">
        <f>E20/E4</f>
        <v>0.12705636558061068</v>
      </c>
    </row>
    <row r="29" spans="2:5" x14ac:dyDescent="0.25">
      <c r="B29" t="s">
        <v>33</v>
      </c>
      <c r="E29">
        <f>E21/E5</f>
        <v>0.10540778152709959</v>
      </c>
    </row>
    <row r="30" spans="2:5" x14ac:dyDescent="0.25">
      <c r="B30" t="s">
        <v>34</v>
      </c>
      <c r="E30">
        <f t="shared" ref="E30:E31" si="3">E22/E6</f>
        <v>1.3270556211388447</v>
      </c>
    </row>
    <row r="31" spans="2:5" x14ac:dyDescent="0.25">
      <c r="B31" t="s">
        <v>35</v>
      </c>
      <c r="E31">
        <f t="shared" si="3"/>
        <v>0.17897391326031778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31"/>
  <sheetViews>
    <sheetView topLeftCell="A4" workbookViewId="0">
      <selection activeCell="E23" sqref="E23"/>
    </sheetView>
  </sheetViews>
  <sheetFormatPr defaultRowHeight="15" x14ac:dyDescent="0.25"/>
  <cols>
    <col min="2" max="2" width="27.7109375" bestFit="1" customWidth="1"/>
    <col min="3" max="3" width="13.85546875" bestFit="1" customWidth="1"/>
    <col min="4" max="4" width="10" bestFit="1" customWidth="1"/>
    <col min="5" max="5" width="12.7109375" bestFit="1" customWidth="1"/>
  </cols>
  <sheetData>
    <row r="2" spans="2:5" x14ac:dyDescent="0.25">
      <c r="B2" t="s">
        <v>47</v>
      </c>
    </row>
    <row r="3" spans="2:5" x14ac:dyDescent="0.25">
      <c r="C3" t="s">
        <v>4</v>
      </c>
      <c r="D3" s="1" t="s">
        <v>39</v>
      </c>
      <c r="E3" t="s">
        <v>23</v>
      </c>
    </row>
    <row r="4" spans="2:5" x14ac:dyDescent="0.25">
      <c r="B4" t="s">
        <v>2</v>
      </c>
      <c r="C4" t="s">
        <v>0</v>
      </c>
      <c r="D4">
        <v>4795.3969999999999</v>
      </c>
      <c r="E4">
        <f>D4/D8</f>
        <v>0.54992744310987063</v>
      </c>
    </row>
    <row r="5" spans="2:5" x14ac:dyDescent="0.25">
      <c r="B5" t="s">
        <v>1</v>
      </c>
      <c r="C5" t="s">
        <v>0</v>
      </c>
      <c r="D5">
        <v>3756.1039999999998</v>
      </c>
      <c r="E5">
        <f t="shared" ref="E5:E7" si="0">D5/D9</f>
        <v>0.34888170070475683</v>
      </c>
    </row>
    <row r="6" spans="2:5" x14ac:dyDescent="0.25">
      <c r="B6" t="s">
        <v>3</v>
      </c>
      <c r="C6" t="s">
        <v>0</v>
      </c>
      <c r="D6">
        <v>47.95</v>
      </c>
      <c r="E6">
        <f t="shared" si="0"/>
        <v>5.0194912235321286E-3</v>
      </c>
    </row>
    <row r="7" spans="2:5" x14ac:dyDescent="0.25">
      <c r="B7" t="s">
        <v>5</v>
      </c>
      <c r="C7" t="s">
        <v>0</v>
      </c>
      <c r="D7">
        <v>8303.8819999999996</v>
      </c>
      <c r="E7">
        <f t="shared" si="0"/>
        <v>2.9133095652918297</v>
      </c>
    </row>
    <row r="8" spans="2:5" x14ac:dyDescent="0.25">
      <c r="B8" t="s">
        <v>6</v>
      </c>
      <c r="C8" t="s">
        <v>0</v>
      </c>
      <c r="D8">
        <v>8720.0540000000001</v>
      </c>
    </row>
    <row r="9" spans="2:5" x14ac:dyDescent="0.25">
      <c r="B9" t="s">
        <v>7</v>
      </c>
      <c r="C9" t="s">
        <v>0</v>
      </c>
      <c r="D9">
        <v>10766.125</v>
      </c>
    </row>
    <row r="10" spans="2:5" x14ac:dyDescent="0.25">
      <c r="B10" t="s">
        <v>8</v>
      </c>
      <c r="C10" t="s">
        <v>0</v>
      </c>
      <c r="D10">
        <v>9552.7610000000004</v>
      </c>
    </row>
    <row r="11" spans="2:5" x14ac:dyDescent="0.25">
      <c r="B11" t="s">
        <v>9</v>
      </c>
      <c r="C11" t="s">
        <v>0</v>
      </c>
      <c r="D11">
        <v>2850.326</v>
      </c>
    </row>
    <row r="12" spans="2:5" x14ac:dyDescent="0.25">
      <c r="B12" t="s">
        <v>10</v>
      </c>
      <c r="C12" t="s">
        <v>0</v>
      </c>
      <c r="D12">
        <v>353.74900000000002</v>
      </c>
      <c r="E12">
        <f>D12/D8</f>
        <v>4.0567294652074405E-2</v>
      </c>
    </row>
    <row r="13" spans="2:5" x14ac:dyDescent="0.25">
      <c r="B13" t="s">
        <v>11</v>
      </c>
      <c r="C13" t="s">
        <v>0</v>
      </c>
      <c r="D13">
        <v>28.95</v>
      </c>
      <c r="E13">
        <f t="shared" ref="E13:E15" si="1">D13/D9</f>
        <v>2.6889897711572176E-3</v>
      </c>
    </row>
    <row r="14" spans="2:5" x14ac:dyDescent="0.25">
      <c r="B14" t="s">
        <v>12</v>
      </c>
      <c r="C14" t="s">
        <v>0</v>
      </c>
      <c r="D14">
        <v>638.23400000000004</v>
      </c>
      <c r="E14">
        <f t="shared" si="1"/>
        <v>6.6811469479870794E-2</v>
      </c>
    </row>
    <row r="15" spans="2:5" x14ac:dyDescent="0.25">
      <c r="B15" t="s">
        <v>13</v>
      </c>
      <c r="C15" t="s">
        <v>0</v>
      </c>
      <c r="D15">
        <v>37.950000000000003</v>
      </c>
      <c r="E15">
        <f t="shared" si="1"/>
        <v>1.3314266508462541E-2</v>
      </c>
    </row>
    <row r="16" spans="2:5" x14ac:dyDescent="0.25">
      <c r="B16" t="s">
        <v>15</v>
      </c>
      <c r="C16" t="s">
        <v>0</v>
      </c>
      <c r="E16" t="e">
        <f>D16/#REF!</f>
        <v>#REF!</v>
      </c>
    </row>
    <row r="17" spans="2:5" x14ac:dyDescent="0.25">
      <c r="B17" t="s">
        <v>16</v>
      </c>
      <c r="C17" t="s">
        <v>0</v>
      </c>
      <c r="E17" t="e">
        <f>D17/#REF!</f>
        <v>#REF!</v>
      </c>
    </row>
    <row r="18" spans="2:5" x14ac:dyDescent="0.25">
      <c r="B18" t="s">
        <v>17</v>
      </c>
      <c r="C18" t="s">
        <v>0</v>
      </c>
      <c r="E18" t="e">
        <f>D18/#REF!</f>
        <v>#REF!</v>
      </c>
    </row>
    <row r="19" spans="2:5" x14ac:dyDescent="0.25">
      <c r="B19" t="s">
        <v>18</v>
      </c>
      <c r="C19" t="s">
        <v>0</v>
      </c>
      <c r="E19" t="e">
        <f>D19/#REF!</f>
        <v>#REF!</v>
      </c>
    </row>
    <row r="20" spans="2:5" x14ac:dyDescent="0.25">
      <c r="B20" t="s">
        <v>19</v>
      </c>
      <c r="C20" t="s">
        <v>0</v>
      </c>
      <c r="D20">
        <v>586.28399999999999</v>
      </c>
      <c r="E20">
        <f>D20/D24</f>
        <v>0.50680659048080079</v>
      </c>
    </row>
    <row r="21" spans="2:5" x14ac:dyDescent="0.25">
      <c r="B21" t="s">
        <v>20</v>
      </c>
      <c r="C21" t="s">
        <v>0</v>
      </c>
      <c r="D21">
        <v>977.47699999999998</v>
      </c>
      <c r="E21">
        <f t="shared" ref="E21:E23" si="2">D21/D25</f>
        <v>0.25784065046483629</v>
      </c>
    </row>
    <row r="22" spans="2:5" x14ac:dyDescent="0.25">
      <c r="B22" t="s">
        <v>21</v>
      </c>
      <c r="C22" t="s">
        <v>0</v>
      </c>
      <c r="D22">
        <v>39.070999999999998</v>
      </c>
      <c r="E22">
        <f t="shared" si="2"/>
        <v>1.7198870106734151E-2</v>
      </c>
    </row>
    <row r="23" spans="2:5" x14ac:dyDescent="0.25">
      <c r="B23" t="s">
        <v>22</v>
      </c>
      <c r="C23" t="s">
        <v>0</v>
      </c>
      <c r="D23">
        <v>4219.5889999999999</v>
      </c>
      <c r="E23">
        <f t="shared" si="2"/>
        <v>1.2716097525694594</v>
      </c>
    </row>
    <row r="24" spans="2:5" x14ac:dyDescent="0.25">
      <c r="B24" t="s">
        <v>26</v>
      </c>
      <c r="C24" t="s">
        <v>0</v>
      </c>
      <c r="D24">
        <v>1156.82</v>
      </c>
    </row>
    <row r="25" spans="2:5" x14ac:dyDescent="0.25">
      <c r="B25" t="s">
        <v>27</v>
      </c>
      <c r="C25" t="s">
        <v>0</v>
      </c>
      <c r="D25">
        <v>3791.0120000000002</v>
      </c>
    </row>
    <row r="26" spans="2:5" x14ac:dyDescent="0.25">
      <c r="B26" t="s">
        <v>28</v>
      </c>
      <c r="C26" t="s">
        <v>0</v>
      </c>
      <c r="D26">
        <v>2271.7190000000001</v>
      </c>
    </row>
    <row r="27" spans="2:5" x14ac:dyDescent="0.25">
      <c r="B27" t="s">
        <v>29</v>
      </c>
      <c r="C27" t="s">
        <v>0</v>
      </c>
      <c r="D27">
        <v>3318.3049999999998</v>
      </c>
    </row>
    <row r="28" spans="2:5" x14ac:dyDescent="0.25">
      <c r="B28" t="s">
        <v>32</v>
      </c>
      <c r="E28">
        <f>E20/E4</f>
        <v>0.92158810554130743</v>
      </c>
    </row>
    <row r="29" spans="2:5" x14ac:dyDescent="0.25">
      <c r="B29" t="s">
        <v>33</v>
      </c>
      <c r="E29">
        <f>E21/E5</f>
        <v>0.739048938204516</v>
      </c>
    </row>
    <row r="30" spans="2:5" x14ac:dyDescent="0.25">
      <c r="B30" t="s">
        <v>34</v>
      </c>
      <c r="E30">
        <f t="shared" ref="E30:E31" si="3">E22/E6</f>
        <v>3.4264170093780151</v>
      </c>
    </row>
    <row r="31" spans="2:5" x14ac:dyDescent="0.25">
      <c r="B31" t="s">
        <v>35</v>
      </c>
      <c r="E31">
        <f t="shared" si="3"/>
        <v>0.43648288109131334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31"/>
  <sheetViews>
    <sheetView workbookViewId="0">
      <selection activeCell="D47" sqref="D47"/>
    </sheetView>
  </sheetViews>
  <sheetFormatPr defaultRowHeight="15" x14ac:dyDescent="0.25"/>
  <cols>
    <col min="2" max="2" width="27.7109375" bestFit="1" customWidth="1"/>
    <col min="3" max="3" width="13.85546875" bestFit="1" customWidth="1"/>
    <col min="4" max="4" width="14.42578125" bestFit="1" customWidth="1"/>
    <col min="5" max="5" width="12.7109375" bestFit="1" customWidth="1"/>
  </cols>
  <sheetData>
    <row r="2" spans="2:5" x14ac:dyDescent="0.25">
      <c r="B2" t="s">
        <v>30</v>
      </c>
    </row>
    <row r="3" spans="2:5" x14ac:dyDescent="0.25">
      <c r="C3" t="s">
        <v>4</v>
      </c>
      <c r="D3" s="1" t="s">
        <v>39</v>
      </c>
      <c r="E3" t="s">
        <v>23</v>
      </c>
    </row>
    <row r="4" spans="2:5" x14ac:dyDescent="0.25">
      <c r="B4" t="s">
        <v>6</v>
      </c>
      <c r="C4" t="s">
        <v>0</v>
      </c>
      <c r="D4">
        <v>5056.2250000000004</v>
      </c>
    </row>
    <row r="5" spans="2:5" x14ac:dyDescent="0.25">
      <c r="B5" t="s">
        <v>7</v>
      </c>
      <c r="C5" t="s">
        <v>0</v>
      </c>
      <c r="D5">
        <v>10555.710999999999</v>
      </c>
    </row>
    <row r="6" spans="2:5" x14ac:dyDescent="0.25">
      <c r="B6" t="s">
        <v>8</v>
      </c>
      <c r="C6" t="s">
        <v>0</v>
      </c>
      <c r="D6">
        <v>6174.2759999999998</v>
      </c>
    </row>
    <row r="7" spans="2:5" x14ac:dyDescent="0.25">
      <c r="B7" t="s">
        <v>9</v>
      </c>
      <c r="C7" t="s">
        <v>0</v>
      </c>
      <c r="D7">
        <v>7687.0330000000004</v>
      </c>
    </row>
    <row r="8" spans="2:5" x14ac:dyDescent="0.25">
      <c r="B8" t="s">
        <v>10</v>
      </c>
      <c r="C8" t="s">
        <v>0</v>
      </c>
      <c r="D8">
        <v>5358.4970000000003</v>
      </c>
      <c r="E8">
        <f>D8/D4</f>
        <v>1.0597821497263273</v>
      </c>
    </row>
    <row r="9" spans="2:5" x14ac:dyDescent="0.25">
      <c r="B9" t="s">
        <v>11</v>
      </c>
      <c r="C9" t="s">
        <v>0</v>
      </c>
      <c r="D9">
        <v>5557.1750000000002</v>
      </c>
      <c r="E9">
        <f t="shared" ref="E9:E11" si="0">D9/D5</f>
        <v>0.52646145768863895</v>
      </c>
    </row>
    <row r="10" spans="2:5" x14ac:dyDescent="0.25">
      <c r="B10" t="s">
        <v>12</v>
      </c>
      <c r="C10" t="s">
        <v>0</v>
      </c>
      <c r="D10">
        <v>2697.2759999999998</v>
      </c>
      <c r="E10">
        <f t="shared" si="0"/>
        <v>0.43685705012215198</v>
      </c>
    </row>
    <row r="11" spans="2:5" x14ac:dyDescent="0.25">
      <c r="B11" t="s">
        <v>13</v>
      </c>
      <c r="C11" t="s">
        <v>0</v>
      </c>
      <c r="D11">
        <v>2249.4969999999998</v>
      </c>
      <c r="E11">
        <f t="shared" si="0"/>
        <v>0.29263527293300284</v>
      </c>
    </row>
    <row r="12" spans="2:5" x14ac:dyDescent="0.25">
      <c r="B12" t="s">
        <v>15</v>
      </c>
      <c r="C12" t="s">
        <v>0</v>
      </c>
      <c r="D12">
        <v>749.64800000000002</v>
      </c>
      <c r="E12">
        <f>D12/D4</f>
        <v>0.14826238943085007</v>
      </c>
    </row>
    <row r="13" spans="2:5" x14ac:dyDescent="0.25">
      <c r="B13" t="s">
        <v>16</v>
      </c>
      <c r="C13" t="s">
        <v>0</v>
      </c>
      <c r="D13">
        <v>549.16300000000001</v>
      </c>
      <c r="E13">
        <f t="shared" ref="E13:E15" si="1">D13/D5</f>
        <v>5.2025202281494827E-2</v>
      </c>
    </row>
    <row r="14" spans="2:5" x14ac:dyDescent="0.25">
      <c r="B14" t="s">
        <v>17</v>
      </c>
      <c r="C14" t="s">
        <v>0</v>
      </c>
      <c r="D14">
        <v>119.021</v>
      </c>
      <c r="E14">
        <f t="shared" si="1"/>
        <v>1.9276916030316754E-2</v>
      </c>
    </row>
    <row r="15" spans="2:5" x14ac:dyDescent="0.25">
      <c r="B15" t="s">
        <v>18</v>
      </c>
      <c r="C15" t="s">
        <v>0</v>
      </c>
      <c r="D15">
        <v>1427.6690000000001</v>
      </c>
      <c r="E15">
        <f t="shared" si="1"/>
        <v>0.18572432302554184</v>
      </c>
    </row>
    <row r="16" spans="2:5" x14ac:dyDescent="0.25">
      <c r="B16" t="s">
        <v>2</v>
      </c>
      <c r="C16" t="s">
        <v>0</v>
      </c>
      <c r="D16">
        <v>5709.0119999999997</v>
      </c>
      <c r="E16">
        <f>D16/D4</f>
        <v>1.1291056074442889</v>
      </c>
    </row>
    <row r="17" spans="2:5" x14ac:dyDescent="0.25">
      <c r="B17" t="s">
        <v>1</v>
      </c>
      <c r="C17" t="s">
        <v>0</v>
      </c>
      <c r="D17">
        <v>5223.7190000000001</v>
      </c>
      <c r="E17">
        <f t="shared" ref="E17:E19" si="2">D17/D5</f>
        <v>0.49487135447342206</v>
      </c>
    </row>
    <row r="18" spans="2:5" x14ac:dyDescent="0.25">
      <c r="B18" t="s">
        <v>3</v>
      </c>
      <c r="C18" t="s">
        <v>0</v>
      </c>
      <c r="D18">
        <v>57.363999999999997</v>
      </c>
      <c r="E18">
        <f t="shared" si="2"/>
        <v>9.2908059179732157E-3</v>
      </c>
    </row>
    <row r="19" spans="2:5" x14ac:dyDescent="0.25">
      <c r="B19" t="s">
        <v>5</v>
      </c>
      <c r="C19" t="s">
        <v>0</v>
      </c>
      <c r="D19">
        <v>3488.3049999999998</v>
      </c>
      <c r="E19">
        <f t="shared" si="2"/>
        <v>0.45379081890242956</v>
      </c>
    </row>
    <row r="20" spans="2:5" x14ac:dyDescent="0.25">
      <c r="B20" t="s">
        <v>19</v>
      </c>
      <c r="C20" t="s">
        <v>31</v>
      </c>
      <c r="D20">
        <v>1196.0619999999999</v>
      </c>
      <c r="E20">
        <f>D20/D24</f>
        <v>0.22012253711568661</v>
      </c>
    </row>
    <row r="21" spans="2:5" x14ac:dyDescent="0.25">
      <c r="B21" t="s">
        <v>20</v>
      </c>
      <c r="C21" t="s">
        <v>31</v>
      </c>
      <c r="D21">
        <v>2470.0830000000001</v>
      </c>
      <c r="E21">
        <f t="shared" ref="E21:E23" si="3">D21/D25</f>
        <v>0.24617173459432809</v>
      </c>
    </row>
    <row r="22" spans="2:5" x14ac:dyDescent="0.25">
      <c r="B22" t="s">
        <v>21</v>
      </c>
      <c r="C22" t="s">
        <v>31</v>
      </c>
      <c r="D22">
        <v>389.26299999999998</v>
      </c>
      <c r="E22">
        <f t="shared" si="3"/>
        <v>4.4382254987919985E-2</v>
      </c>
    </row>
    <row r="23" spans="2:5" x14ac:dyDescent="0.25">
      <c r="B23" t="s">
        <v>22</v>
      </c>
      <c r="C23" t="s">
        <v>31</v>
      </c>
      <c r="D23">
        <v>818.64800000000002</v>
      </c>
      <c r="E23">
        <f t="shared" si="3"/>
        <v>2.6556803768210915</v>
      </c>
    </row>
    <row r="24" spans="2:5" x14ac:dyDescent="0.25">
      <c r="B24" t="s">
        <v>26</v>
      </c>
      <c r="C24" t="s">
        <v>31</v>
      </c>
      <c r="D24">
        <v>5433.6189999999997</v>
      </c>
    </row>
    <row r="25" spans="2:5" x14ac:dyDescent="0.25">
      <c r="B25" t="s">
        <v>27</v>
      </c>
      <c r="C25" t="s">
        <v>31</v>
      </c>
      <c r="D25">
        <v>10033.983</v>
      </c>
    </row>
    <row r="26" spans="2:5" x14ac:dyDescent="0.25">
      <c r="B26" t="s">
        <v>28</v>
      </c>
      <c r="C26" t="s">
        <v>31</v>
      </c>
      <c r="D26">
        <v>8770.69</v>
      </c>
    </row>
    <row r="27" spans="2:5" x14ac:dyDescent="0.25">
      <c r="B27" t="s">
        <v>29</v>
      </c>
      <c r="C27" t="s">
        <v>31</v>
      </c>
      <c r="D27">
        <v>308.26299999999998</v>
      </c>
    </row>
    <row r="28" spans="2:5" x14ac:dyDescent="0.25">
      <c r="B28" t="s">
        <v>32</v>
      </c>
      <c r="E28">
        <f>E20/E16</f>
        <v>0.19495301029806253</v>
      </c>
    </row>
    <row r="29" spans="2:5" x14ac:dyDescent="0.25">
      <c r="B29" t="s">
        <v>33</v>
      </c>
      <c r="E29">
        <f t="shared" ref="E29:E31" si="4">E21/E17</f>
        <v>0.49744591673986088</v>
      </c>
    </row>
    <row r="30" spans="2:5" x14ac:dyDescent="0.25">
      <c r="B30" t="s">
        <v>34</v>
      </c>
      <c r="E30">
        <f>E22/E18</f>
        <v>4.7770080851717918</v>
      </c>
    </row>
    <row r="31" spans="2:5" x14ac:dyDescent="0.25">
      <c r="B31" t="s">
        <v>35</v>
      </c>
      <c r="E31">
        <f t="shared" si="4"/>
        <v>5.8522126631920566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31"/>
  <sheetViews>
    <sheetView workbookViewId="0">
      <selection activeCell="D63" sqref="D63"/>
    </sheetView>
  </sheetViews>
  <sheetFormatPr defaultRowHeight="15" x14ac:dyDescent="0.25"/>
  <cols>
    <col min="2" max="2" width="27.7109375" bestFit="1" customWidth="1"/>
    <col min="3" max="3" width="13.85546875" bestFit="1" customWidth="1"/>
    <col min="4" max="4" width="14.42578125" bestFit="1" customWidth="1"/>
    <col min="5" max="5" width="12.7109375" bestFit="1" customWidth="1"/>
  </cols>
  <sheetData>
    <row r="2" spans="2:5" x14ac:dyDescent="0.25">
      <c r="B2" t="s">
        <v>24</v>
      </c>
    </row>
    <row r="3" spans="2:5" x14ac:dyDescent="0.25">
      <c r="C3" t="s">
        <v>4</v>
      </c>
      <c r="D3" s="1" t="s">
        <v>39</v>
      </c>
      <c r="E3" t="s">
        <v>23</v>
      </c>
    </row>
    <row r="4" spans="2:5" x14ac:dyDescent="0.25">
      <c r="B4" t="s">
        <v>2</v>
      </c>
      <c r="C4" t="s">
        <v>0</v>
      </c>
      <c r="D4">
        <v>7118.326</v>
      </c>
      <c r="E4">
        <f>D4/D8</f>
        <v>0.73977024524266277</v>
      </c>
    </row>
    <row r="5" spans="2:5" x14ac:dyDescent="0.25">
      <c r="B5" t="s">
        <v>1</v>
      </c>
      <c r="C5" t="s">
        <v>0</v>
      </c>
      <c r="D5">
        <v>7087.79</v>
      </c>
      <c r="E5">
        <f t="shared" ref="E5:E7" si="0">D5/D9</f>
        <v>0.76344280251267149</v>
      </c>
    </row>
    <row r="6" spans="2:5" x14ac:dyDescent="0.25">
      <c r="B6" t="s">
        <v>3</v>
      </c>
      <c r="C6" t="s">
        <v>0</v>
      </c>
      <c r="D6">
        <v>588.69799999999998</v>
      </c>
      <c r="E6">
        <f t="shared" si="0"/>
        <v>5.7304666301636546E-2</v>
      </c>
    </row>
    <row r="7" spans="2:5" x14ac:dyDescent="0.25">
      <c r="B7" t="s">
        <v>5</v>
      </c>
      <c r="C7" t="s">
        <v>0</v>
      </c>
      <c r="D7">
        <v>8220.1540000000005</v>
      </c>
      <c r="E7">
        <f t="shared" si="0"/>
        <v>1.0271051982169688</v>
      </c>
    </row>
    <row r="8" spans="2:5" x14ac:dyDescent="0.25">
      <c r="B8" t="s">
        <v>6</v>
      </c>
      <c r="C8" t="s">
        <v>0</v>
      </c>
      <c r="D8">
        <v>9622.3469999999998</v>
      </c>
    </row>
    <row r="9" spans="2:5" x14ac:dyDescent="0.25">
      <c r="B9" t="s">
        <v>7</v>
      </c>
      <c r="C9" t="s">
        <v>0</v>
      </c>
      <c r="D9">
        <v>9283.9830000000002</v>
      </c>
    </row>
    <row r="10" spans="2:5" x14ac:dyDescent="0.25">
      <c r="B10" t="s">
        <v>8</v>
      </c>
      <c r="C10" t="s">
        <v>0</v>
      </c>
      <c r="D10">
        <v>10273.125</v>
      </c>
    </row>
    <row r="11" spans="2:5" x14ac:dyDescent="0.25">
      <c r="B11" t="s">
        <v>9</v>
      </c>
      <c r="C11" t="s">
        <v>0</v>
      </c>
      <c r="D11">
        <v>8003.2250000000004</v>
      </c>
    </row>
    <row r="12" spans="2:5" x14ac:dyDescent="0.25">
      <c r="B12" t="s">
        <v>10</v>
      </c>
      <c r="C12" t="s">
        <v>0</v>
      </c>
      <c r="D12">
        <v>6515.3969999999999</v>
      </c>
      <c r="E12">
        <f>D12/D8</f>
        <v>0.67711100005019564</v>
      </c>
    </row>
    <row r="13" spans="2:5" x14ac:dyDescent="0.25">
      <c r="B13" t="s">
        <v>11</v>
      </c>
      <c r="C13" t="s">
        <v>0</v>
      </c>
      <c r="D13">
        <v>6040.1040000000003</v>
      </c>
      <c r="E13">
        <f t="shared" ref="E13:E15" si="1">D13/D9</f>
        <v>0.65059403921786585</v>
      </c>
    </row>
    <row r="14" spans="2:5" x14ac:dyDescent="0.25">
      <c r="B14" t="s">
        <v>12</v>
      </c>
      <c r="C14" t="s">
        <v>0</v>
      </c>
      <c r="D14">
        <v>6391.0540000000001</v>
      </c>
      <c r="E14">
        <f t="shared" si="1"/>
        <v>0.62211391373121616</v>
      </c>
    </row>
    <row r="15" spans="2:5" x14ac:dyDescent="0.25">
      <c r="B15" t="s">
        <v>13</v>
      </c>
      <c r="C15" t="s">
        <v>0</v>
      </c>
      <c r="D15">
        <v>2516.3049999999998</v>
      </c>
      <c r="E15">
        <f t="shared" si="1"/>
        <v>0.31441137791327867</v>
      </c>
    </row>
    <row r="16" spans="2:5" x14ac:dyDescent="0.25">
      <c r="B16" t="s">
        <v>15</v>
      </c>
      <c r="C16" t="s">
        <v>14</v>
      </c>
      <c r="D16">
        <v>9573.8439999999991</v>
      </c>
      <c r="E16">
        <f>D16/D8</f>
        <v>0.99495933788295099</v>
      </c>
    </row>
    <row r="17" spans="2:5" x14ac:dyDescent="0.25">
      <c r="B17" t="s">
        <v>16</v>
      </c>
      <c r="C17" t="s">
        <v>14</v>
      </c>
      <c r="D17">
        <v>2404.0329999999999</v>
      </c>
      <c r="E17">
        <f t="shared" ref="E17:E19" si="2">D17/D9</f>
        <v>0.25894414067755184</v>
      </c>
    </row>
    <row r="18" spans="2:5" x14ac:dyDescent="0.25">
      <c r="B18" t="s">
        <v>17</v>
      </c>
      <c r="C18" t="s">
        <v>14</v>
      </c>
      <c r="D18">
        <v>4591.933</v>
      </c>
      <c r="E18">
        <f t="shared" si="2"/>
        <v>0.44698502159761516</v>
      </c>
    </row>
    <row r="19" spans="2:5" x14ac:dyDescent="0.25">
      <c r="B19" t="s">
        <v>18</v>
      </c>
      <c r="C19" t="s">
        <v>14</v>
      </c>
      <c r="D19">
        <v>4838.1750000000002</v>
      </c>
      <c r="E19">
        <f t="shared" si="2"/>
        <v>0.6045281745796226</v>
      </c>
    </row>
    <row r="20" spans="2:5" x14ac:dyDescent="0.25">
      <c r="B20" t="s">
        <v>19</v>
      </c>
      <c r="C20" t="s">
        <v>14</v>
      </c>
      <c r="D20">
        <v>4413.518</v>
      </c>
      <c r="E20">
        <f>D20/D24</f>
        <v>2.8594276503290903</v>
      </c>
    </row>
    <row r="21" spans="2:5" x14ac:dyDescent="0.25">
      <c r="B21" t="s">
        <v>20</v>
      </c>
      <c r="C21" t="s">
        <v>14</v>
      </c>
      <c r="D21">
        <v>2901.9119999999998</v>
      </c>
      <c r="E21">
        <f t="shared" ref="E21:E23" si="3">D21/D25</f>
        <v>0.97188449160895296</v>
      </c>
    </row>
    <row r="22" spans="2:5" x14ac:dyDescent="0.25">
      <c r="B22" t="s">
        <v>21</v>
      </c>
      <c r="C22" t="s">
        <v>14</v>
      </c>
      <c r="D22">
        <v>302.55599999999998</v>
      </c>
      <c r="E22">
        <f t="shared" si="3"/>
        <v>0.11641416842570225</v>
      </c>
    </row>
    <row r="23" spans="2:5" x14ac:dyDescent="0.25">
      <c r="B23" t="s">
        <v>22</v>
      </c>
      <c r="C23" t="s">
        <v>14</v>
      </c>
      <c r="D23">
        <v>4832.5690000000004</v>
      </c>
      <c r="E23">
        <f t="shared" si="3"/>
        <v>43.855896979817054</v>
      </c>
    </row>
    <row r="24" spans="2:5" x14ac:dyDescent="0.25">
      <c r="B24" t="s">
        <v>26</v>
      </c>
      <c r="C24" t="s">
        <v>14</v>
      </c>
      <c r="D24">
        <v>1543.4970000000001</v>
      </c>
    </row>
    <row r="25" spans="2:5" x14ac:dyDescent="0.25">
      <c r="B25" t="s">
        <v>27</v>
      </c>
      <c r="C25" t="s">
        <v>14</v>
      </c>
      <c r="D25">
        <v>2985.8609999999999</v>
      </c>
    </row>
    <row r="26" spans="2:5" x14ac:dyDescent="0.25">
      <c r="B26" t="s">
        <v>28</v>
      </c>
      <c r="C26" t="s">
        <v>14</v>
      </c>
      <c r="D26">
        <v>2598.962</v>
      </c>
    </row>
    <row r="27" spans="2:5" x14ac:dyDescent="0.25">
      <c r="B27" t="s">
        <v>29</v>
      </c>
      <c r="C27" t="s">
        <v>14</v>
      </c>
      <c r="D27">
        <v>110.19199999999999</v>
      </c>
    </row>
    <row r="28" spans="2:5" x14ac:dyDescent="0.25">
      <c r="B28" t="s">
        <v>32</v>
      </c>
      <c r="E28">
        <f>E20/E4</f>
        <v>3.8652915127603271</v>
      </c>
    </row>
    <row r="29" spans="2:5" x14ac:dyDescent="0.25">
      <c r="B29" t="s">
        <v>33</v>
      </c>
      <c r="E29">
        <f>E21/E5</f>
        <v>1.2730285601098739</v>
      </c>
    </row>
    <row r="30" spans="2:5" x14ac:dyDescent="0.25">
      <c r="B30" t="s">
        <v>34</v>
      </c>
      <c r="E30">
        <f t="shared" ref="E30:E31" si="4">E22/E6</f>
        <v>2.0314954424990277</v>
      </c>
    </row>
    <row r="31" spans="2:5" x14ac:dyDescent="0.25">
      <c r="B31" t="s">
        <v>35</v>
      </c>
      <c r="E31">
        <f t="shared" si="4"/>
        <v>42.698544468424359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32"/>
  <sheetViews>
    <sheetView workbookViewId="0">
      <selection activeCell="E41" sqref="E41"/>
    </sheetView>
  </sheetViews>
  <sheetFormatPr defaultRowHeight="15" x14ac:dyDescent="0.25"/>
  <cols>
    <col min="2" max="2" width="27.7109375" bestFit="1" customWidth="1"/>
    <col min="3" max="3" width="13.85546875" bestFit="1" customWidth="1"/>
    <col min="4" max="4" width="14.42578125" bestFit="1" customWidth="1"/>
    <col min="5" max="5" width="12.7109375" bestFit="1" customWidth="1"/>
  </cols>
  <sheetData>
    <row r="3" spans="2:5" x14ac:dyDescent="0.25">
      <c r="B3" t="s">
        <v>48</v>
      </c>
    </row>
    <row r="4" spans="2:5" x14ac:dyDescent="0.25">
      <c r="C4" t="s">
        <v>4</v>
      </c>
      <c r="D4" s="1" t="s">
        <v>39</v>
      </c>
      <c r="E4" t="s">
        <v>23</v>
      </c>
    </row>
    <row r="5" spans="2:5" x14ac:dyDescent="0.25">
      <c r="B5" t="s">
        <v>2</v>
      </c>
      <c r="C5" t="s">
        <v>36</v>
      </c>
      <c r="D5">
        <v>7429.3760000000002</v>
      </c>
      <c r="E5">
        <f>D5/D9</f>
        <v>1.1101135354527276</v>
      </c>
    </row>
    <row r="6" spans="2:5" x14ac:dyDescent="0.25">
      <c r="B6" t="s">
        <v>1</v>
      </c>
      <c r="C6" t="s">
        <v>36</v>
      </c>
      <c r="D6">
        <v>6340.4260000000004</v>
      </c>
      <c r="E6">
        <f t="shared" ref="E6:E8" si="0">D6/D10</f>
        <v>0.79813691609790649</v>
      </c>
    </row>
    <row r="7" spans="2:5" x14ac:dyDescent="0.25">
      <c r="B7" t="s">
        <v>3</v>
      </c>
      <c r="C7" t="s">
        <v>36</v>
      </c>
      <c r="D7">
        <v>169.72800000000001</v>
      </c>
      <c r="E7">
        <f t="shared" si="0"/>
        <v>1.8107319537839176E-2</v>
      </c>
    </row>
    <row r="8" spans="2:5" x14ac:dyDescent="0.25">
      <c r="B8" t="s">
        <v>5</v>
      </c>
      <c r="C8" t="s">
        <v>36</v>
      </c>
      <c r="D8">
        <v>6192.8609999999999</v>
      </c>
      <c r="E8">
        <f t="shared" si="0"/>
        <v>0.66521457652873084</v>
      </c>
    </row>
    <row r="9" spans="2:5" x14ac:dyDescent="0.25">
      <c r="B9" t="s">
        <v>6</v>
      </c>
      <c r="C9" t="s">
        <v>36</v>
      </c>
      <c r="D9">
        <v>6692.4470000000001</v>
      </c>
    </row>
    <row r="10" spans="2:5" x14ac:dyDescent="0.25">
      <c r="B10" t="s">
        <v>7</v>
      </c>
      <c r="C10" t="s">
        <v>36</v>
      </c>
      <c r="D10">
        <v>7944.0330000000004</v>
      </c>
    </row>
    <row r="11" spans="2:5" x14ac:dyDescent="0.25">
      <c r="B11" t="s">
        <v>8</v>
      </c>
      <c r="C11" t="s">
        <v>36</v>
      </c>
      <c r="D11">
        <v>9373.4470000000001</v>
      </c>
    </row>
    <row r="12" spans="2:5" x14ac:dyDescent="0.25">
      <c r="B12" t="s">
        <v>9</v>
      </c>
      <c r="C12" t="s">
        <v>36</v>
      </c>
      <c r="D12">
        <v>9309.5689999999995</v>
      </c>
    </row>
    <row r="13" spans="2:5" x14ac:dyDescent="0.25">
      <c r="B13" t="s">
        <v>10</v>
      </c>
      <c r="C13" t="s">
        <v>36</v>
      </c>
      <c r="D13">
        <v>2011.8910000000001</v>
      </c>
      <c r="E13">
        <f>D13/D9</f>
        <v>0.30062113304744886</v>
      </c>
    </row>
    <row r="14" spans="2:5" x14ac:dyDescent="0.25">
      <c r="B14" t="s">
        <v>11</v>
      </c>
      <c r="C14" t="s">
        <v>36</v>
      </c>
      <c r="D14">
        <v>1720.962</v>
      </c>
      <c r="E14">
        <f t="shared" ref="E14:E16" si="1">D14/D10</f>
        <v>0.21663580702648139</v>
      </c>
    </row>
    <row r="15" spans="2:5" x14ac:dyDescent="0.25">
      <c r="B15" t="s">
        <v>12</v>
      </c>
      <c r="C15" t="s">
        <v>36</v>
      </c>
      <c r="D15">
        <v>2073.0830000000001</v>
      </c>
      <c r="E15">
        <f t="shared" si="1"/>
        <v>0.22116549013399234</v>
      </c>
    </row>
    <row r="16" spans="2:5" x14ac:dyDescent="0.25">
      <c r="B16" t="s">
        <v>13</v>
      </c>
      <c r="C16" t="s">
        <v>36</v>
      </c>
      <c r="D16">
        <v>1669.6690000000001</v>
      </c>
      <c r="E16">
        <f t="shared" si="1"/>
        <v>0.17934976366789915</v>
      </c>
    </row>
    <row r="17" spans="2:5" x14ac:dyDescent="0.25">
      <c r="B17" t="s">
        <v>15</v>
      </c>
      <c r="C17" t="s">
        <v>36</v>
      </c>
      <c r="D17">
        <v>1746.6690000000001</v>
      </c>
      <c r="E17">
        <f>D17/D9</f>
        <v>0.26099108442696672</v>
      </c>
    </row>
    <row r="18" spans="2:5" x14ac:dyDescent="0.25">
      <c r="B18" t="s">
        <v>16</v>
      </c>
      <c r="C18" t="s">
        <v>36</v>
      </c>
      <c r="D18">
        <v>1375.962</v>
      </c>
      <c r="E18">
        <f t="shared" ref="E18:E20" si="2">D18/D10</f>
        <v>0.1732069844120738</v>
      </c>
    </row>
    <row r="19" spans="2:5" x14ac:dyDescent="0.25">
      <c r="B19" t="s">
        <v>17</v>
      </c>
      <c r="C19" t="s">
        <v>36</v>
      </c>
      <c r="D19">
        <v>538.99099999999999</v>
      </c>
      <c r="E19">
        <f t="shared" si="2"/>
        <v>5.7501898714528391E-2</v>
      </c>
    </row>
    <row r="20" spans="2:5" x14ac:dyDescent="0.25">
      <c r="B20" t="s">
        <v>18</v>
      </c>
      <c r="C20" t="s">
        <v>36</v>
      </c>
      <c r="D20">
        <v>5919.0540000000001</v>
      </c>
      <c r="E20">
        <f t="shared" si="2"/>
        <v>0.63580322569175873</v>
      </c>
    </row>
    <row r="21" spans="2:5" x14ac:dyDescent="0.25">
      <c r="B21" t="s">
        <v>19</v>
      </c>
      <c r="C21" t="s">
        <v>37</v>
      </c>
      <c r="D21">
        <v>3576.154</v>
      </c>
      <c r="E21">
        <f>D21/D25</f>
        <v>0.67179318978317193</v>
      </c>
    </row>
    <row r="22" spans="2:5" x14ac:dyDescent="0.25">
      <c r="B22" t="s">
        <v>20</v>
      </c>
      <c r="C22" t="s">
        <v>37</v>
      </c>
      <c r="D22">
        <v>1941.2049999999999</v>
      </c>
      <c r="E22">
        <f t="shared" ref="E22:E24" si="3">D22/D26</f>
        <v>0.26078457371598651</v>
      </c>
    </row>
    <row r="23" spans="2:5" x14ac:dyDescent="0.25">
      <c r="B23" t="s">
        <v>21</v>
      </c>
      <c r="C23" t="s">
        <v>37</v>
      </c>
      <c r="D23">
        <v>88.778000000000006</v>
      </c>
      <c r="E23">
        <f t="shared" si="3"/>
        <v>8.290393302018138E-3</v>
      </c>
    </row>
    <row r="24" spans="2:5" x14ac:dyDescent="0.25">
      <c r="B24" t="s">
        <v>22</v>
      </c>
      <c r="C24" t="s">
        <v>37</v>
      </c>
      <c r="D24">
        <v>6211.2250000000004</v>
      </c>
      <c r="E24">
        <f t="shared" si="3"/>
        <v>0.66359574668804433</v>
      </c>
    </row>
    <row r="25" spans="2:5" x14ac:dyDescent="0.25">
      <c r="B25" t="s">
        <v>26</v>
      </c>
      <c r="C25" t="s">
        <v>38</v>
      </c>
      <c r="D25">
        <v>5323.2960000000003</v>
      </c>
    </row>
    <row r="26" spans="2:5" x14ac:dyDescent="0.25">
      <c r="B26" t="s">
        <v>27</v>
      </c>
      <c r="C26" t="s">
        <v>38</v>
      </c>
      <c r="D26">
        <v>7443.7110000000002</v>
      </c>
    </row>
    <row r="27" spans="2:5" x14ac:dyDescent="0.25">
      <c r="B27" t="s">
        <v>28</v>
      </c>
      <c r="C27" t="s">
        <v>38</v>
      </c>
      <c r="D27">
        <v>10708.539000000001</v>
      </c>
    </row>
    <row r="28" spans="2:5" x14ac:dyDescent="0.25">
      <c r="B28" t="s">
        <v>29</v>
      </c>
      <c r="C28" t="s">
        <v>38</v>
      </c>
      <c r="D28">
        <v>9359.9529999999995</v>
      </c>
    </row>
    <row r="29" spans="2:5" x14ac:dyDescent="0.25">
      <c r="B29" t="s">
        <v>32</v>
      </c>
      <c r="E29">
        <f>E21/E5</f>
        <v>0.60515719188055894</v>
      </c>
    </row>
    <row r="30" spans="2:5" x14ac:dyDescent="0.25">
      <c r="B30" t="s">
        <v>33</v>
      </c>
      <c r="E30">
        <f>E22/E6</f>
        <v>0.32674165103271124</v>
      </c>
    </row>
    <row r="31" spans="2:5" x14ac:dyDescent="0.25">
      <c r="B31" t="s">
        <v>34</v>
      </c>
      <c r="E31">
        <f t="shared" ref="E31:E32" si="4">E23/E7</f>
        <v>0.45784762812041624</v>
      </c>
    </row>
    <row r="32" spans="2:5" x14ac:dyDescent="0.25">
      <c r="B32" t="s">
        <v>35</v>
      </c>
      <c r="E32">
        <f t="shared" si="4"/>
        <v>0.99756645464816185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22"/>
  <sheetViews>
    <sheetView workbookViewId="0">
      <selection activeCell="E20" sqref="E20:E22"/>
    </sheetView>
  </sheetViews>
  <sheetFormatPr defaultRowHeight="15" x14ac:dyDescent="0.25"/>
  <cols>
    <col min="2" max="2" width="27.7109375" bestFit="1" customWidth="1"/>
    <col min="3" max="3" width="13.85546875" bestFit="1" customWidth="1"/>
    <col min="4" max="4" width="14.42578125" bestFit="1" customWidth="1"/>
    <col min="5" max="5" width="12.7109375" bestFit="1" customWidth="1"/>
  </cols>
  <sheetData>
    <row r="3" spans="2:5" x14ac:dyDescent="0.25">
      <c r="B3" t="s">
        <v>55</v>
      </c>
    </row>
    <row r="4" spans="2:5" x14ac:dyDescent="0.25">
      <c r="C4" t="s">
        <v>4</v>
      </c>
      <c r="D4" s="1" t="s">
        <v>39</v>
      </c>
      <c r="E4" t="s">
        <v>23</v>
      </c>
    </row>
    <row r="5" spans="2:5" x14ac:dyDescent="0.25">
      <c r="B5" t="s">
        <v>2</v>
      </c>
      <c r="C5" t="s">
        <v>36</v>
      </c>
      <c r="D5">
        <v>58503.266000000003</v>
      </c>
      <c r="E5">
        <f>D5/D8</f>
        <v>2.7377689046779405</v>
      </c>
    </row>
    <row r="6" spans="2:5" x14ac:dyDescent="0.25">
      <c r="B6" t="s">
        <v>1</v>
      </c>
      <c r="C6" t="s">
        <v>36</v>
      </c>
      <c r="D6">
        <v>11126.815000000001</v>
      </c>
      <c r="E6">
        <f>D6/D9</f>
        <v>2.5282039047278224</v>
      </c>
    </row>
    <row r="7" spans="2:5" x14ac:dyDescent="0.25">
      <c r="B7" t="s">
        <v>5</v>
      </c>
      <c r="C7" t="s">
        <v>36</v>
      </c>
      <c r="D7">
        <v>38940.546000000002</v>
      </c>
      <c r="E7">
        <f>D7/D10</f>
        <v>13.025162226890195</v>
      </c>
    </row>
    <row r="8" spans="2:5" x14ac:dyDescent="0.25">
      <c r="B8" t="s">
        <v>6</v>
      </c>
      <c r="C8" t="s">
        <v>51</v>
      </c>
      <c r="D8">
        <v>21368.956999999999</v>
      </c>
    </row>
    <row r="9" spans="2:5" x14ac:dyDescent="0.25">
      <c r="B9" t="s">
        <v>7</v>
      </c>
      <c r="C9" t="s">
        <v>51</v>
      </c>
      <c r="D9">
        <v>4401.0749999999998</v>
      </c>
    </row>
    <row r="10" spans="2:5" x14ac:dyDescent="0.25">
      <c r="B10" t="s">
        <v>9</v>
      </c>
      <c r="C10" t="s">
        <v>51</v>
      </c>
      <c r="D10">
        <v>2989.64</v>
      </c>
    </row>
    <row r="11" spans="2:5" x14ac:dyDescent="0.25">
      <c r="B11" t="s">
        <v>10</v>
      </c>
      <c r="C11" t="s">
        <v>51</v>
      </c>
      <c r="D11">
        <v>24200.22</v>
      </c>
      <c r="E11">
        <f>D11/D8</f>
        <v>1.1324942064322561</v>
      </c>
    </row>
    <row r="12" spans="2:5" x14ac:dyDescent="0.25">
      <c r="B12" t="s">
        <v>11</v>
      </c>
      <c r="C12" t="s">
        <v>51</v>
      </c>
      <c r="D12">
        <v>3936.66</v>
      </c>
      <c r="E12">
        <f>D12/D9</f>
        <v>0.89447691757127523</v>
      </c>
    </row>
    <row r="13" spans="2:5" x14ac:dyDescent="0.25">
      <c r="B13" t="s">
        <v>13</v>
      </c>
      <c r="C13" t="s">
        <v>51</v>
      </c>
      <c r="D13">
        <v>1247.6690000000001</v>
      </c>
      <c r="E13">
        <f>D13/D10</f>
        <v>0.41733084919923474</v>
      </c>
    </row>
    <row r="14" spans="2:5" x14ac:dyDescent="0.25">
      <c r="B14" t="s">
        <v>19</v>
      </c>
      <c r="C14" t="s">
        <v>36</v>
      </c>
      <c r="D14">
        <v>14727.593000000001</v>
      </c>
      <c r="E14">
        <f>D14/D17</f>
        <v>2.6927314354000851</v>
      </c>
    </row>
    <row r="15" spans="2:5" x14ac:dyDescent="0.25">
      <c r="B15" t="s">
        <v>20</v>
      </c>
      <c r="C15" t="s">
        <v>36</v>
      </c>
      <c r="D15">
        <v>11059.501</v>
      </c>
      <c r="E15">
        <f>D15/D18</f>
        <v>0.53365521046385844</v>
      </c>
    </row>
    <row r="16" spans="2:5" x14ac:dyDescent="0.25">
      <c r="B16" t="s">
        <v>22</v>
      </c>
      <c r="C16" t="s">
        <v>36</v>
      </c>
      <c r="D16">
        <v>22817.271000000001</v>
      </c>
      <c r="E16">
        <f>D16/D19</f>
        <v>21.062063904517071</v>
      </c>
    </row>
    <row r="17" spans="2:5" x14ac:dyDescent="0.25">
      <c r="B17" t="s">
        <v>26</v>
      </c>
      <c r="C17" t="s">
        <v>36</v>
      </c>
      <c r="D17">
        <v>5469.3879999999999</v>
      </c>
    </row>
    <row r="18" spans="2:5" x14ac:dyDescent="0.25">
      <c r="B18" t="s">
        <v>27</v>
      </c>
      <c r="C18" t="s">
        <v>36</v>
      </c>
      <c r="D18">
        <v>20724.057000000001</v>
      </c>
    </row>
    <row r="19" spans="2:5" x14ac:dyDescent="0.25">
      <c r="B19" t="s">
        <v>29</v>
      </c>
      <c r="C19" t="s">
        <v>36</v>
      </c>
      <c r="D19">
        <v>1083.335</v>
      </c>
    </row>
    <row r="20" spans="2:5" x14ac:dyDescent="0.25">
      <c r="B20" t="s">
        <v>32</v>
      </c>
      <c r="E20">
        <f>E14/E5</f>
        <v>0.98354957235400642</v>
      </c>
    </row>
    <row r="21" spans="2:5" x14ac:dyDescent="0.25">
      <c r="B21" t="s">
        <v>33</v>
      </c>
      <c r="E21">
        <f>E15/E6</f>
        <v>0.21108076348822422</v>
      </c>
    </row>
    <row r="22" spans="2:5" x14ac:dyDescent="0.25">
      <c r="B22" t="s">
        <v>35</v>
      </c>
      <c r="E22">
        <f>E16/E7</f>
        <v>1.6170289120111569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25"/>
  <sheetViews>
    <sheetView workbookViewId="0">
      <selection activeCell="E23" sqref="E23:E25"/>
    </sheetView>
  </sheetViews>
  <sheetFormatPr defaultRowHeight="15" x14ac:dyDescent="0.25"/>
  <cols>
    <col min="2" max="2" width="27.7109375" bestFit="1" customWidth="1"/>
    <col min="3" max="3" width="13.85546875" bestFit="1" customWidth="1"/>
    <col min="4" max="4" width="14.42578125" bestFit="1" customWidth="1"/>
    <col min="5" max="5" width="12.7109375" bestFit="1" customWidth="1"/>
  </cols>
  <sheetData>
    <row r="3" spans="2:5" x14ac:dyDescent="0.25">
      <c r="B3" t="s">
        <v>49</v>
      </c>
    </row>
    <row r="4" spans="2:5" x14ac:dyDescent="0.25">
      <c r="C4" t="s">
        <v>4</v>
      </c>
      <c r="D4" s="1" t="s">
        <v>39</v>
      </c>
      <c r="E4" t="s">
        <v>23</v>
      </c>
    </row>
    <row r="5" spans="2:5" x14ac:dyDescent="0.25">
      <c r="B5" t="s">
        <v>2</v>
      </c>
      <c r="C5" t="s">
        <v>36</v>
      </c>
      <c r="D5">
        <v>26098.915000000001</v>
      </c>
      <c r="E5">
        <f>D5/D8</f>
        <v>0.91690641604359235</v>
      </c>
    </row>
    <row r="6" spans="2:5" x14ac:dyDescent="0.25">
      <c r="B6" t="s">
        <v>1</v>
      </c>
      <c r="C6" t="s">
        <v>36</v>
      </c>
      <c r="D6">
        <v>16822.865000000002</v>
      </c>
      <c r="E6">
        <f>D6/D9</f>
        <v>0.76677259574775314</v>
      </c>
    </row>
    <row r="7" spans="2:5" x14ac:dyDescent="0.25">
      <c r="B7" t="s">
        <v>5</v>
      </c>
      <c r="C7" t="s">
        <v>36</v>
      </c>
      <c r="D7">
        <v>26823.35</v>
      </c>
      <c r="E7">
        <f>D7/D10</f>
        <v>15.323197978184592</v>
      </c>
    </row>
    <row r="8" spans="2:5" x14ac:dyDescent="0.25">
      <c r="B8" t="s">
        <v>6</v>
      </c>
      <c r="C8" t="s">
        <v>51</v>
      </c>
      <c r="D8">
        <v>28464.098999999998</v>
      </c>
    </row>
    <row r="9" spans="2:5" x14ac:dyDescent="0.25">
      <c r="B9" t="s">
        <v>7</v>
      </c>
      <c r="C9" t="s">
        <v>51</v>
      </c>
      <c r="D9">
        <v>21939.835999999999</v>
      </c>
    </row>
    <row r="10" spans="2:5" x14ac:dyDescent="0.25">
      <c r="B10" t="s">
        <v>9</v>
      </c>
      <c r="C10" t="s">
        <v>51</v>
      </c>
      <c r="D10">
        <v>1750.5060000000001</v>
      </c>
    </row>
    <row r="11" spans="2:5" x14ac:dyDescent="0.25">
      <c r="B11" t="s">
        <v>10</v>
      </c>
      <c r="C11" t="s">
        <v>51</v>
      </c>
      <c r="D11">
        <v>15620.421</v>
      </c>
      <c r="E11">
        <f>D11/D8</f>
        <v>0.54877623212313875</v>
      </c>
    </row>
    <row r="12" spans="2:5" x14ac:dyDescent="0.25">
      <c r="B12" t="s">
        <v>11</v>
      </c>
      <c r="C12" t="s">
        <v>51</v>
      </c>
      <c r="D12">
        <v>7613.48</v>
      </c>
      <c r="E12">
        <f>D12/D9</f>
        <v>0.34701626757829912</v>
      </c>
    </row>
    <row r="13" spans="2:5" x14ac:dyDescent="0.25">
      <c r="B13" t="s">
        <v>13</v>
      </c>
      <c r="C13" t="s">
        <v>51</v>
      </c>
      <c r="D13">
        <v>354.77800000000002</v>
      </c>
      <c r="E13">
        <f>D13/D10</f>
        <v>0.20267168464432569</v>
      </c>
    </row>
    <row r="14" spans="2:5" x14ac:dyDescent="0.25">
      <c r="B14" t="s">
        <v>15</v>
      </c>
      <c r="C14" t="s">
        <v>50</v>
      </c>
      <c r="D14">
        <v>33795.089999999997</v>
      </c>
      <c r="E14">
        <f>D14/D8</f>
        <v>1.1872882398280022</v>
      </c>
    </row>
    <row r="15" spans="2:5" x14ac:dyDescent="0.25">
      <c r="B15" t="s">
        <v>16</v>
      </c>
      <c r="C15" t="s">
        <v>50</v>
      </c>
      <c r="D15">
        <v>30107.434000000001</v>
      </c>
      <c r="E15">
        <f>D15/D9</f>
        <v>1.372272518354285</v>
      </c>
    </row>
    <row r="16" spans="2:5" x14ac:dyDescent="0.25">
      <c r="B16" t="s">
        <v>18</v>
      </c>
      <c r="C16" t="s">
        <v>50</v>
      </c>
      <c r="D16">
        <v>8907.0660000000007</v>
      </c>
      <c r="E16">
        <f>D16/D10</f>
        <v>5.0882807599631192</v>
      </c>
    </row>
    <row r="17" spans="2:5" x14ac:dyDescent="0.25">
      <c r="B17" t="s">
        <v>19</v>
      </c>
      <c r="C17" t="s">
        <v>31</v>
      </c>
      <c r="D17">
        <v>3974.2959999999998</v>
      </c>
      <c r="E17">
        <f>D17/D20</f>
        <v>0.46118737039499713</v>
      </c>
    </row>
    <row r="18" spans="2:5" x14ac:dyDescent="0.25">
      <c r="B18" t="s">
        <v>20</v>
      </c>
      <c r="C18" t="s">
        <v>31</v>
      </c>
      <c r="D18">
        <v>201.26300000000001</v>
      </c>
      <c r="E18">
        <f>D18/D21</f>
        <v>7.8002934503703554E-3</v>
      </c>
    </row>
    <row r="19" spans="2:5" x14ac:dyDescent="0.25">
      <c r="B19" t="s">
        <v>22</v>
      </c>
      <c r="C19" t="s">
        <v>31</v>
      </c>
      <c r="D19">
        <v>26214.078000000001</v>
      </c>
      <c r="E19">
        <f>D19/D22</f>
        <v>4.0355855253242483</v>
      </c>
    </row>
    <row r="20" spans="2:5" x14ac:dyDescent="0.25">
      <c r="B20" t="s">
        <v>26</v>
      </c>
      <c r="C20" t="s">
        <v>51</v>
      </c>
      <c r="D20">
        <v>8617.5300000000007</v>
      </c>
    </row>
    <row r="21" spans="2:5" x14ac:dyDescent="0.25">
      <c r="B21" t="s">
        <v>27</v>
      </c>
      <c r="C21" t="s">
        <v>51</v>
      </c>
      <c r="D21">
        <v>25801.977999999999</v>
      </c>
    </row>
    <row r="22" spans="2:5" x14ac:dyDescent="0.25">
      <c r="B22" t="s">
        <v>29</v>
      </c>
      <c r="C22" t="s">
        <v>51</v>
      </c>
      <c r="D22">
        <v>6495.7309999999998</v>
      </c>
    </row>
    <row r="23" spans="2:5" x14ac:dyDescent="0.25">
      <c r="B23" t="s">
        <v>32</v>
      </c>
      <c r="E23">
        <f>E17/E5</f>
        <v>0.50298194267742036</v>
      </c>
    </row>
    <row r="24" spans="2:5" x14ac:dyDescent="0.25">
      <c r="B24" t="s">
        <v>33</v>
      </c>
      <c r="E24">
        <f>E18/E6</f>
        <v>1.0172890233203424E-2</v>
      </c>
    </row>
    <row r="25" spans="2:5" x14ac:dyDescent="0.25">
      <c r="B25" t="s">
        <v>35</v>
      </c>
      <c r="E25">
        <f>E19/E7</f>
        <v>0.2633644446198275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31"/>
  <sheetViews>
    <sheetView workbookViewId="0">
      <selection activeCell="E28" sqref="E28:E31"/>
    </sheetView>
  </sheetViews>
  <sheetFormatPr defaultRowHeight="15" x14ac:dyDescent="0.25"/>
  <cols>
    <col min="2" max="2" width="27.7109375" bestFit="1" customWidth="1"/>
    <col min="3" max="3" width="13.85546875" bestFit="1" customWidth="1"/>
    <col min="4" max="4" width="10" bestFit="1" customWidth="1"/>
    <col min="5" max="5" width="12.7109375" bestFit="1" customWidth="1"/>
  </cols>
  <sheetData>
    <row r="2" spans="2:5" x14ac:dyDescent="0.25">
      <c r="B2" t="s">
        <v>40</v>
      </c>
    </row>
    <row r="3" spans="2:5" x14ac:dyDescent="0.25">
      <c r="C3" t="s">
        <v>4</v>
      </c>
      <c r="D3" s="1" t="s">
        <v>39</v>
      </c>
      <c r="E3" t="s">
        <v>23</v>
      </c>
    </row>
    <row r="4" spans="2:5" x14ac:dyDescent="0.25">
      <c r="B4" t="s">
        <v>2</v>
      </c>
      <c r="C4" t="s">
        <v>0</v>
      </c>
      <c r="D4">
        <v>4702.6689999999999</v>
      </c>
      <c r="E4">
        <f>D4/D8</f>
        <v>0.63461027220664779</v>
      </c>
    </row>
    <row r="5" spans="2:5" x14ac:dyDescent="0.25">
      <c r="B5" t="s">
        <v>1</v>
      </c>
      <c r="C5" t="s">
        <v>0</v>
      </c>
      <c r="D5">
        <v>3618.0120000000002</v>
      </c>
      <c r="E5">
        <f t="shared" ref="E5:E7" si="0">D5/D9</f>
        <v>0.34055916278071569</v>
      </c>
    </row>
    <row r="6" spans="2:5" x14ac:dyDescent="0.25">
      <c r="B6" t="s">
        <v>3</v>
      </c>
      <c r="C6" t="s">
        <v>0</v>
      </c>
      <c r="D6">
        <v>87.778000000000006</v>
      </c>
      <c r="E6">
        <f t="shared" si="0"/>
        <v>1.0374235003877722E-2</v>
      </c>
    </row>
    <row r="7" spans="2:5" x14ac:dyDescent="0.25">
      <c r="B7" t="s">
        <v>5</v>
      </c>
      <c r="C7" t="s">
        <v>0</v>
      </c>
      <c r="D7">
        <v>2933.4259999999999</v>
      </c>
      <c r="E7">
        <f t="shared" si="0"/>
        <v>0.47246719946398141</v>
      </c>
    </row>
    <row r="8" spans="2:5" x14ac:dyDescent="0.25">
      <c r="B8" t="s">
        <v>6</v>
      </c>
      <c r="C8" t="s">
        <v>0</v>
      </c>
      <c r="D8">
        <v>7410.326</v>
      </c>
    </row>
    <row r="9" spans="2:5" x14ac:dyDescent="0.25">
      <c r="B9" t="s">
        <v>7</v>
      </c>
      <c r="C9" t="s">
        <v>0</v>
      </c>
      <c r="D9">
        <v>10623.74</v>
      </c>
    </row>
    <row r="10" spans="2:5" x14ac:dyDescent="0.25">
      <c r="B10" t="s">
        <v>8</v>
      </c>
      <c r="C10" t="s">
        <v>0</v>
      </c>
      <c r="D10">
        <v>8461.1540000000005</v>
      </c>
    </row>
    <row r="11" spans="2:5" x14ac:dyDescent="0.25">
      <c r="B11" t="s">
        <v>9</v>
      </c>
      <c r="C11" t="s">
        <v>0</v>
      </c>
      <c r="D11">
        <v>6208.74</v>
      </c>
    </row>
    <row r="12" spans="2:5" x14ac:dyDescent="0.25">
      <c r="B12" t="s">
        <v>10</v>
      </c>
      <c r="C12" t="s">
        <v>0</v>
      </c>
      <c r="D12">
        <v>2124.962</v>
      </c>
      <c r="E12">
        <f>D12/D8</f>
        <v>0.28675688491977275</v>
      </c>
    </row>
    <row r="13" spans="2:5" x14ac:dyDescent="0.25">
      <c r="B13" t="s">
        <v>11</v>
      </c>
      <c r="C13" t="s">
        <v>0</v>
      </c>
      <c r="D13">
        <v>2316.8609999999999</v>
      </c>
      <c r="E13">
        <f t="shared" ref="E13:E15" si="1">D13/D9</f>
        <v>0.21808336800411154</v>
      </c>
    </row>
    <row r="14" spans="2:5" x14ac:dyDescent="0.25">
      <c r="B14" t="s">
        <v>12</v>
      </c>
      <c r="C14" t="s">
        <v>0</v>
      </c>
      <c r="D14">
        <v>688.69799999999998</v>
      </c>
      <c r="E14">
        <f t="shared" si="1"/>
        <v>8.1395280123727792E-2</v>
      </c>
    </row>
    <row r="15" spans="2:5" x14ac:dyDescent="0.25">
      <c r="B15" t="s">
        <v>13</v>
      </c>
      <c r="C15" t="s">
        <v>0</v>
      </c>
      <c r="D15">
        <v>1225.548</v>
      </c>
      <c r="E15">
        <f t="shared" si="1"/>
        <v>0.19739077493984286</v>
      </c>
    </row>
    <row r="16" spans="2:5" x14ac:dyDescent="0.25">
      <c r="B16" t="s">
        <v>15</v>
      </c>
      <c r="C16" t="s">
        <v>0</v>
      </c>
      <c r="D16">
        <v>9541.9150000000009</v>
      </c>
      <c r="E16">
        <f>D16/D8</f>
        <v>1.2876511775595298</v>
      </c>
    </row>
    <row r="17" spans="2:5" x14ac:dyDescent="0.25">
      <c r="B17" t="s">
        <v>16</v>
      </c>
      <c r="C17" t="s">
        <v>0</v>
      </c>
      <c r="D17">
        <v>28180.999</v>
      </c>
      <c r="E17">
        <f t="shared" ref="E17:E19" si="2">D17/D9</f>
        <v>2.6526438900048381</v>
      </c>
    </row>
    <row r="18" spans="2:5" x14ac:dyDescent="0.25">
      <c r="B18" t="s">
        <v>17</v>
      </c>
      <c r="C18" t="s">
        <v>0</v>
      </c>
      <c r="D18">
        <v>1888.681</v>
      </c>
      <c r="E18">
        <f t="shared" si="2"/>
        <v>0.22321789675498163</v>
      </c>
    </row>
    <row r="19" spans="2:5" x14ac:dyDescent="0.25">
      <c r="B19" t="s">
        <v>18</v>
      </c>
      <c r="C19" t="s">
        <v>0</v>
      </c>
      <c r="D19">
        <v>12794.986000000001</v>
      </c>
      <c r="E19">
        <f t="shared" si="2"/>
        <v>2.0608023528123263</v>
      </c>
    </row>
    <row r="20" spans="2:5" x14ac:dyDescent="0.25">
      <c r="B20" t="s">
        <v>19</v>
      </c>
      <c r="C20" t="s">
        <v>37</v>
      </c>
      <c r="D20">
        <v>628.11300000000006</v>
      </c>
      <c r="E20">
        <f>D20/D24</f>
        <v>4.512779681832986E-2</v>
      </c>
    </row>
    <row r="21" spans="2:5" x14ac:dyDescent="0.25">
      <c r="B21" t="s">
        <v>20</v>
      </c>
      <c r="C21" t="s">
        <v>37</v>
      </c>
      <c r="D21">
        <v>120.31399999999999</v>
      </c>
      <c r="E21">
        <f t="shared" ref="E21:E23" si="3">D21/D25</f>
        <v>0.22643718181561537</v>
      </c>
    </row>
    <row r="22" spans="2:5" x14ac:dyDescent="0.25">
      <c r="B22" t="s">
        <v>21</v>
      </c>
      <c r="C22" t="s">
        <v>37</v>
      </c>
      <c r="D22">
        <v>84.778000000000006</v>
      </c>
      <c r="E22">
        <f t="shared" si="3"/>
        <v>1.8297837899087569E-2</v>
      </c>
    </row>
    <row r="23" spans="2:5" x14ac:dyDescent="0.25">
      <c r="B23" t="s">
        <v>22</v>
      </c>
      <c r="C23" t="s">
        <v>37</v>
      </c>
      <c r="D23">
        <v>939.35500000000002</v>
      </c>
      <c r="E23">
        <f t="shared" si="3"/>
        <v>1.2117051109729449</v>
      </c>
    </row>
    <row r="24" spans="2:5" x14ac:dyDescent="0.25">
      <c r="B24" t="s">
        <v>26</v>
      </c>
      <c r="C24" t="s">
        <v>38</v>
      </c>
      <c r="D24">
        <v>13918.539000000001</v>
      </c>
    </row>
    <row r="25" spans="2:5" x14ac:dyDescent="0.25">
      <c r="B25" t="s">
        <v>27</v>
      </c>
      <c r="C25" t="s">
        <v>38</v>
      </c>
      <c r="D25">
        <v>531.33500000000004</v>
      </c>
    </row>
    <row r="26" spans="2:5" x14ac:dyDescent="0.25">
      <c r="B26" t="s">
        <v>28</v>
      </c>
      <c r="C26" t="s">
        <v>38</v>
      </c>
      <c r="D26">
        <v>4633.2250000000004</v>
      </c>
    </row>
    <row r="27" spans="2:5" x14ac:dyDescent="0.25">
      <c r="B27" t="s">
        <v>29</v>
      </c>
      <c r="C27" t="s">
        <v>38</v>
      </c>
      <c r="D27">
        <v>775.23400000000004</v>
      </c>
    </row>
    <row r="28" spans="2:5" x14ac:dyDescent="0.25">
      <c r="B28" t="s">
        <v>32</v>
      </c>
      <c r="E28">
        <f>E20/E4</f>
        <v>7.1111040578358181E-2</v>
      </c>
    </row>
    <row r="29" spans="2:5" x14ac:dyDescent="0.25">
      <c r="B29" t="s">
        <v>33</v>
      </c>
      <c r="E29">
        <f>E21/E5</f>
        <v>0.66489822199092352</v>
      </c>
    </row>
    <row r="30" spans="2:5" x14ac:dyDescent="0.25">
      <c r="B30" t="s">
        <v>34</v>
      </c>
      <c r="E30">
        <f t="shared" ref="E30:E31" si="4">E22/E6</f>
        <v>1.7637770777554327</v>
      </c>
    </row>
    <row r="31" spans="2:5" x14ac:dyDescent="0.25">
      <c r="B31" t="s">
        <v>35</v>
      </c>
      <c r="E31">
        <f t="shared" si="4"/>
        <v>2.5646332959147977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3"/>
  <sheetViews>
    <sheetView workbookViewId="0">
      <selection activeCell="E20" sqref="E20:E23"/>
    </sheetView>
  </sheetViews>
  <sheetFormatPr defaultRowHeight="15" x14ac:dyDescent="0.25"/>
  <cols>
    <col min="2" max="2" width="27.7109375" bestFit="1" customWidth="1"/>
    <col min="3" max="3" width="13.85546875" bestFit="1" customWidth="1"/>
    <col min="4" max="4" width="10" bestFit="1" customWidth="1"/>
    <col min="5" max="5" width="12.7109375" bestFit="1" customWidth="1"/>
  </cols>
  <sheetData>
    <row r="2" spans="2:5" x14ac:dyDescent="0.25">
      <c r="B2" t="s">
        <v>42</v>
      </c>
    </row>
    <row r="3" spans="2:5" x14ac:dyDescent="0.25">
      <c r="C3" t="s">
        <v>4</v>
      </c>
      <c r="D3" s="1" t="s">
        <v>39</v>
      </c>
      <c r="E3" t="s">
        <v>23</v>
      </c>
    </row>
    <row r="4" spans="2:5" x14ac:dyDescent="0.25">
      <c r="B4" t="s">
        <v>2</v>
      </c>
      <c r="C4" t="s">
        <v>0</v>
      </c>
      <c r="D4">
        <v>31352.643</v>
      </c>
      <c r="E4">
        <f>D4/D8</f>
        <v>21.679252249853928</v>
      </c>
    </row>
    <row r="5" spans="2:5" x14ac:dyDescent="0.25">
      <c r="B5" t="s">
        <v>1</v>
      </c>
      <c r="C5" t="s">
        <v>0</v>
      </c>
      <c r="D5">
        <v>24580.359</v>
      </c>
      <c r="E5">
        <f t="shared" ref="E5:E7" si="0">D5/D9</f>
        <v>10.694194025000034</v>
      </c>
    </row>
    <row r="6" spans="2:5" x14ac:dyDescent="0.25">
      <c r="B6" t="s">
        <v>3</v>
      </c>
      <c r="C6" t="s">
        <v>0</v>
      </c>
      <c r="D6">
        <v>124.72799999999999</v>
      </c>
      <c r="E6">
        <f t="shared" si="0"/>
        <v>1.530298068760598E-2</v>
      </c>
    </row>
    <row r="7" spans="2:5" x14ac:dyDescent="0.25">
      <c r="B7" t="s">
        <v>5</v>
      </c>
      <c r="C7" t="s">
        <v>0</v>
      </c>
      <c r="D7">
        <v>28512.856</v>
      </c>
      <c r="E7">
        <f t="shared" si="0"/>
        <v>3.3560199212973867</v>
      </c>
    </row>
    <row r="8" spans="2:5" x14ac:dyDescent="0.25">
      <c r="B8" t="s">
        <v>6</v>
      </c>
      <c r="C8" t="s">
        <v>0</v>
      </c>
      <c r="D8">
        <v>1446.2049999999999</v>
      </c>
    </row>
    <row r="9" spans="2:5" x14ac:dyDescent="0.25">
      <c r="B9" t="s">
        <v>7</v>
      </c>
      <c r="C9" t="s">
        <v>0</v>
      </c>
      <c r="D9">
        <v>2298.4769999999999</v>
      </c>
    </row>
    <row r="10" spans="2:5" x14ac:dyDescent="0.25">
      <c r="B10" t="s">
        <v>8</v>
      </c>
      <c r="C10" t="s">
        <v>0</v>
      </c>
      <c r="D10">
        <v>8150.5690000000004</v>
      </c>
    </row>
    <row r="11" spans="2:5" x14ac:dyDescent="0.25">
      <c r="B11" t="s">
        <v>9</v>
      </c>
      <c r="C11" t="s">
        <v>0</v>
      </c>
      <c r="D11">
        <v>8496.0329999999994</v>
      </c>
    </row>
    <row r="12" spans="2:5" x14ac:dyDescent="0.25">
      <c r="B12" t="s">
        <v>19</v>
      </c>
      <c r="C12" t="s">
        <v>43</v>
      </c>
      <c r="D12">
        <v>8040.56</v>
      </c>
      <c r="E12">
        <f>D12/D16</f>
        <v>0.87344519388209474</v>
      </c>
    </row>
    <row r="13" spans="2:5" x14ac:dyDescent="0.25">
      <c r="B13" t="s">
        <v>20</v>
      </c>
      <c r="C13" t="s">
        <v>43</v>
      </c>
      <c r="D13">
        <v>5929.6310000000003</v>
      </c>
      <c r="E13">
        <f t="shared" ref="E13:E15" si="1">D13/D17</f>
        <v>2.338487791584785</v>
      </c>
    </row>
    <row r="14" spans="2:5" x14ac:dyDescent="0.25">
      <c r="B14" t="s">
        <v>21</v>
      </c>
      <c r="C14" t="s">
        <v>43</v>
      </c>
      <c r="D14">
        <v>31.657</v>
      </c>
      <c r="E14">
        <f t="shared" si="1"/>
        <v>7.6569274670776543E-3</v>
      </c>
    </row>
    <row r="15" spans="2:5" x14ac:dyDescent="0.25">
      <c r="B15" t="s">
        <v>22</v>
      </c>
      <c r="C15" t="s">
        <v>43</v>
      </c>
      <c r="D15">
        <v>3864.7820000000002</v>
      </c>
      <c r="E15">
        <f t="shared" si="1"/>
        <v>0.92673378532038031</v>
      </c>
    </row>
    <row r="16" spans="2:5" x14ac:dyDescent="0.25">
      <c r="B16" t="s">
        <v>26</v>
      </c>
      <c r="C16" t="s">
        <v>43</v>
      </c>
      <c r="D16">
        <v>9205.5689999999995</v>
      </c>
    </row>
    <row r="17" spans="2:5" x14ac:dyDescent="0.25">
      <c r="B17" t="s">
        <v>27</v>
      </c>
      <c r="C17" t="s">
        <v>43</v>
      </c>
      <c r="D17">
        <v>2535.6689999999999</v>
      </c>
    </row>
    <row r="18" spans="2:5" x14ac:dyDescent="0.25">
      <c r="B18" t="s">
        <v>28</v>
      </c>
      <c r="C18" t="s">
        <v>43</v>
      </c>
      <c r="D18">
        <v>4134.4260000000004</v>
      </c>
    </row>
    <row r="19" spans="2:5" x14ac:dyDescent="0.25">
      <c r="B19" t="s">
        <v>29</v>
      </c>
      <c r="C19" t="s">
        <v>43</v>
      </c>
      <c r="D19">
        <v>4170.326</v>
      </c>
    </row>
    <row r="20" spans="2:5" x14ac:dyDescent="0.25">
      <c r="B20" t="s">
        <v>32</v>
      </c>
      <c r="E20">
        <f>E12/E4</f>
        <v>4.0289452044545489E-2</v>
      </c>
    </row>
    <row r="21" spans="2:5" x14ac:dyDescent="0.25">
      <c r="B21" t="s">
        <v>33</v>
      </c>
      <c r="E21">
        <f t="shared" ref="E21:E23" si="2">E13/E5</f>
        <v>0.218668913816044</v>
      </c>
    </row>
    <row r="22" spans="2:5" x14ac:dyDescent="0.25">
      <c r="B22" t="s">
        <v>34</v>
      </c>
      <c r="E22">
        <f t="shared" si="2"/>
        <v>0.50035529831642978</v>
      </c>
    </row>
    <row r="23" spans="2:5" x14ac:dyDescent="0.25">
      <c r="B23" t="s">
        <v>35</v>
      </c>
      <c r="E23">
        <f t="shared" si="2"/>
        <v>0.27614072831907355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31"/>
  <sheetViews>
    <sheetView workbookViewId="0">
      <selection activeCell="E28" sqref="E28:E31"/>
    </sheetView>
  </sheetViews>
  <sheetFormatPr defaultRowHeight="15" x14ac:dyDescent="0.25"/>
  <cols>
    <col min="2" max="2" width="27.7109375" bestFit="1" customWidth="1"/>
    <col min="3" max="3" width="13.85546875" bestFit="1" customWidth="1"/>
    <col min="4" max="4" width="10" bestFit="1" customWidth="1"/>
    <col min="5" max="5" width="12.7109375" bestFit="1" customWidth="1"/>
  </cols>
  <sheetData>
    <row r="2" spans="2:5" x14ac:dyDescent="0.25">
      <c r="B2" t="s">
        <v>41</v>
      </c>
    </row>
    <row r="3" spans="2:5" x14ac:dyDescent="0.25">
      <c r="C3" t="s">
        <v>4</v>
      </c>
      <c r="D3" s="1" t="s">
        <v>39</v>
      </c>
      <c r="E3" t="s">
        <v>23</v>
      </c>
    </row>
    <row r="4" spans="2:5" x14ac:dyDescent="0.25">
      <c r="B4" t="s">
        <v>2</v>
      </c>
      <c r="C4" t="s">
        <v>0</v>
      </c>
      <c r="D4">
        <v>3269.3049999999998</v>
      </c>
      <c r="E4">
        <f>D4/D8</f>
        <v>1.2775403643991432</v>
      </c>
    </row>
    <row r="5" spans="2:5" x14ac:dyDescent="0.25">
      <c r="B5" t="s">
        <v>1</v>
      </c>
      <c r="C5" t="s">
        <v>0</v>
      </c>
      <c r="D5">
        <v>1736.184</v>
      </c>
      <c r="E5">
        <f t="shared" ref="E5:E7" si="0">D5/D9</f>
        <v>0.20256939512491876</v>
      </c>
    </row>
    <row r="6" spans="2:5" x14ac:dyDescent="0.25">
      <c r="B6" t="s">
        <v>3</v>
      </c>
      <c r="C6" t="s">
        <v>0</v>
      </c>
      <c r="D6">
        <v>30.364000000000001</v>
      </c>
      <c r="E6">
        <f t="shared" si="0"/>
        <v>2.6854610022224658E-3</v>
      </c>
    </row>
    <row r="7" spans="2:5" x14ac:dyDescent="0.25">
      <c r="B7" t="s">
        <v>5</v>
      </c>
      <c r="C7" t="s">
        <v>0</v>
      </c>
      <c r="D7">
        <v>2317.9119999999998</v>
      </c>
      <c r="E7">
        <f t="shared" si="0"/>
        <v>0.31970520902038768</v>
      </c>
    </row>
    <row r="8" spans="2:5" x14ac:dyDescent="0.25">
      <c r="B8" t="s">
        <v>6</v>
      </c>
      <c r="C8" t="s">
        <v>0</v>
      </c>
      <c r="D8">
        <v>2559.0619999999999</v>
      </c>
    </row>
    <row r="9" spans="2:5" x14ac:dyDescent="0.25">
      <c r="B9" t="s">
        <v>7</v>
      </c>
      <c r="C9" t="s">
        <v>0</v>
      </c>
      <c r="D9">
        <v>8570.8109999999997</v>
      </c>
    </row>
    <row r="10" spans="2:5" x14ac:dyDescent="0.25">
      <c r="B10" t="s">
        <v>8</v>
      </c>
      <c r="C10" t="s">
        <v>0</v>
      </c>
      <c r="D10">
        <v>11306.811</v>
      </c>
    </row>
    <row r="11" spans="2:5" x14ac:dyDescent="0.25">
      <c r="B11" t="s">
        <v>9</v>
      </c>
      <c r="C11" t="s">
        <v>0</v>
      </c>
      <c r="D11">
        <v>7250.1540000000005</v>
      </c>
    </row>
    <row r="12" spans="2:5" x14ac:dyDescent="0.25">
      <c r="B12" t="s">
        <v>10</v>
      </c>
      <c r="C12" t="s">
        <v>0</v>
      </c>
      <c r="D12">
        <v>3405.2049999999999</v>
      </c>
      <c r="E12">
        <f>D12/D8</f>
        <v>1.3306457600480177</v>
      </c>
    </row>
    <row r="13" spans="2:5" x14ac:dyDescent="0.25">
      <c r="B13" t="s">
        <v>11</v>
      </c>
      <c r="C13" t="s">
        <v>0</v>
      </c>
      <c r="D13">
        <v>749.30499999999995</v>
      </c>
      <c r="E13">
        <f t="shared" ref="E13:E15" si="1">D13/D9</f>
        <v>8.7425215653454499E-2</v>
      </c>
    </row>
    <row r="14" spans="2:5" x14ac:dyDescent="0.25">
      <c r="B14" t="s">
        <v>12</v>
      </c>
      <c r="C14" t="s">
        <v>0</v>
      </c>
      <c r="D14">
        <v>3801.2049999999999</v>
      </c>
      <c r="E14">
        <f t="shared" si="1"/>
        <v>0.33618718841236489</v>
      </c>
    </row>
    <row r="15" spans="2:5" x14ac:dyDescent="0.25">
      <c r="B15" t="s">
        <v>13</v>
      </c>
      <c r="C15" t="s">
        <v>0</v>
      </c>
      <c r="D15">
        <v>5416.4470000000001</v>
      </c>
      <c r="E15">
        <f t="shared" si="1"/>
        <v>0.74708026891566715</v>
      </c>
    </row>
    <row r="16" spans="2:5" x14ac:dyDescent="0.25">
      <c r="B16" t="s">
        <v>15</v>
      </c>
      <c r="C16" t="s">
        <v>0</v>
      </c>
      <c r="D16">
        <v>344.28399999999999</v>
      </c>
      <c r="E16">
        <f>D16/D8</f>
        <v>0.13453523204986828</v>
      </c>
    </row>
    <row r="17" spans="2:5" x14ac:dyDescent="0.25">
      <c r="B17" t="s">
        <v>16</v>
      </c>
      <c r="C17" t="s">
        <v>0</v>
      </c>
      <c r="D17">
        <v>154.09200000000001</v>
      </c>
      <c r="E17">
        <f t="shared" ref="E17:E19" si="2">D17/D9</f>
        <v>1.797869536500105E-2</v>
      </c>
    </row>
    <row r="18" spans="2:5" x14ac:dyDescent="0.25">
      <c r="B18" t="s">
        <v>17</v>
      </c>
      <c r="C18" t="s">
        <v>0</v>
      </c>
      <c r="D18">
        <v>25.242999999999999</v>
      </c>
      <c r="E18">
        <f t="shared" si="2"/>
        <v>2.2325481517290772E-3</v>
      </c>
    </row>
    <row r="19" spans="2:5" x14ac:dyDescent="0.25">
      <c r="B19" t="s">
        <v>18</v>
      </c>
      <c r="C19" t="s">
        <v>0</v>
      </c>
      <c r="D19">
        <v>313.04199999999997</v>
      </c>
      <c r="E19">
        <f t="shared" si="2"/>
        <v>4.3177289751362515E-2</v>
      </c>
    </row>
    <row r="20" spans="2:5" x14ac:dyDescent="0.25">
      <c r="B20" t="s">
        <v>19</v>
      </c>
      <c r="C20" t="s">
        <v>36</v>
      </c>
      <c r="D20">
        <v>1918.0619999999999</v>
      </c>
      <c r="E20">
        <f>D20/D8</f>
        <v>0.7495175966819092</v>
      </c>
    </row>
    <row r="21" spans="2:5" x14ac:dyDescent="0.25">
      <c r="B21" t="s">
        <v>20</v>
      </c>
      <c r="C21" t="s">
        <v>36</v>
      </c>
      <c r="D21">
        <v>183.09200000000001</v>
      </c>
      <c r="E21">
        <f t="shared" ref="E21:E23" si="3">D21/D9</f>
        <v>2.1362272485065885E-2</v>
      </c>
    </row>
    <row r="22" spans="2:5" x14ac:dyDescent="0.25">
      <c r="B22" t="s">
        <v>21</v>
      </c>
      <c r="C22" t="s">
        <v>36</v>
      </c>
      <c r="D22">
        <v>242.749</v>
      </c>
      <c r="E22">
        <f t="shared" si="3"/>
        <v>2.1469271928220963E-2</v>
      </c>
    </row>
    <row r="23" spans="2:5" x14ac:dyDescent="0.25">
      <c r="B23" t="s">
        <v>22</v>
      </c>
      <c r="C23" t="s">
        <v>36</v>
      </c>
      <c r="D23">
        <v>7664.8109999999997</v>
      </c>
      <c r="E23">
        <f t="shared" si="3"/>
        <v>1.0571928541104092</v>
      </c>
    </row>
    <row r="24" spans="2:5" x14ac:dyDescent="0.25">
      <c r="B24" t="s">
        <v>26</v>
      </c>
      <c r="C24" t="s">
        <v>36</v>
      </c>
      <c r="D24">
        <v>6136.598</v>
      </c>
    </row>
    <row r="25" spans="2:5" x14ac:dyDescent="0.25">
      <c r="B25" t="s">
        <v>27</v>
      </c>
      <c r="C25" t="s">
        <v>36</v>
      </c>
      <c r="D25">
        <v>2175.4059999999999</v>
      </c>
    </row>
    <row r="26" spans="2:5" x14ac:dyDescent="0.25">
      <c r="B26" t="s">
        <v>28</v>
      </c>
      <c r="C26" t="s">
        <v>36</v>
      </c>
      <c r="D26">
        <v>4955.1130000000003</v>
      </c>
    </row>
    <row r="27" spans="2:5" x14ac:dyDescent="0.25">
      <c r="B27" t="s">
        <v>29</v>
      </c>
      <c r="C27" t="s">
        <v>36</v>
      </c>
      <c r="D27">
        <v>5332.8410000000003</v>
      </c>
    </row>
    <row r="28" spans="2:5" x14ac:dyDescent="0.25">
      <c r="B28" t="s">
        <v>32</v>
      </c>
      <c r="E28">
        <f>E20/E4</f>
        <v>0.58668799637843516</v>
      </c>
    </row>
    <row r="29" spans="2:5" x14ac:dyDescent="0.25">
      <c r="B29" t="s">
        <v>33</v>
      </c>
      <c r="E29">
        <f>E21/E5</f>
        <v>0.10545656451159556</v>
      </c>
    </row>
    <row r="30" spans="2:5" x14ac:dyDescent="0.25">
      <c r="B30" t="s">
        <v>34</v>
      </c>
      <c r="E30">
        <f>E22/E6</f>
        <v>7.9946318008167561</v>
      </c>
    </row>
    <row r="31" spans="2:5" x14ac:dyDescent="0.25">
      <c r="B31" t="s">
        <v>35</v>
      </c>
      <c r="E31">
        <f t="shared" ref="E31" si="4">E23/E7</f>
        <v>3.3067739413748236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EXP5 30DOD</vt:lpstr>
      <vt:lpstr>EXP6 30DOD</vt:lpstr>
      <vt:lpstr>EXP8 30DOD</vt:lpstr>
      <vt:lpstr>EXP9 30DOD</vt:lpstr>
      <vt:lpstr>EXP11 30DOD</vt:lpstr>
      <vt:lpstr>EXP13 30DOD</vt:lpstr>
      <vt:lpstr>EXP4 60DOD</vt:lpstr>
      <vt:lpstr>EXP5 60DOD</vt:lpstr>
      <vt:lpstr>EXP6 60DOD</vt:lpstr>
      <vt:lpstr>EXP7 60DOD</vt:lpstr>
      <vt:lpstr>EXP8 60DOD</vt:lpstr>
      <vt:lpstr>EXP9 60DOD</vt:lpstr>
      <vt:lpstr>EXP10 60DOD</vt:lpstr>
      <vt:lpstr>EXP6 90DOD</vt:lpstr>
      <vt:lpstr>EXP7 90DOD</vt:lpstr>
    </vt:vector>
  </TitlesOfParts>
  <Company>University of Luxembourg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Gemma GOMEZ GIRO</dc:creator>
  <cp:lastModifiedBy>Gemma GOMEZ GIRO</cp:lastModifiedBy>
  <dcterms:created xsi:type="dcterms:W3CDTF">2021-09-10T08:51:55Z</dcterms:created>
  <dcterms:modified xsi:type="dcterms:W3CDTF">2022-09-28T13:42:23Z</dcterms:modified>
</cp:coreProperties>
</file>