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_Diabetes\Manuscript_1\ELISAS\For manuscript\"/>
    </mc:Choice>
  </mc:AlternateContent>
  <xr:revisionPtr revIDLastSave="0" documentId="13_ncr:1_{E4F4C6B8-7116-4848-A8FA-8DFFBDE890C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late 1 - Sheet1" sheetId="1" r:id="rId1"/>
  </sheets>
  <definedNames>
    <definedName name="MethodPointer1">-1170439136</definedName>
    <definedName name="MethodPointer2">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6" i="1"/>
  <c r="R27" i="1"/>
  <c r="R25" i="1"/>
</calcChain>
</file>

<file path=xl/sharedStrings.xml><?xml version="1.0" encoding="utf-8"?>
<sst xmlns="http://schemas.openxmlformats.org/spreadsheetml/2006/main" count="140" uniqueCount="108">
  <si>
    <t>Software Version</t>
  </si>
  <si>
    <t>3.14.03</t>
  </si>
  <si>
    <t>Experiment File Path:</t>
  </si>
  <si>
    <t>E:\DVB\Alise\DA_ELISA_450nm.xpt</t>
  </si>
  <si>
    <t>Protocol File Path: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</si>
  <si>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</si>
  <si>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</si>
  <si>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</si>
  <si>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</si>
  <si>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</si>
  <si>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</si>
  <si>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</si>
  <si>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</si>
  <si>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</si>
  <si>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</si>
  <si>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</si>
  <si>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</si>
  <si>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</si>
  <si>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Read</t>
  </si>
  <si>
    <t>Absorbance Endpoint</t>
  </si>
  <si>
    <t>Full Plate</t>
  </si>
  <si>
    <t>Wavelengths:  450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</si>
  <si>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</si>
  <si>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</si>
  <si>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</si>
  <si>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</si>
  <si>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</si>
  <si>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</si>
  <si>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</si>
  <si>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</si>
  <si>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</si>
  <si>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</si>
  <si>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</si>
  <si>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Std1</t>
  </si>
  <si>
    <t>Std2</t>
  </si>
  <si>
    <t>Std3</t>
  </si>
  <si>
    <t>Std4</t>
  </si>
  <si>
    <t>Std5</t>
  </si>
  <si>
    <t>PC1</t>
  </si>
  <si>
    <t>PC2</t>
  </si>
  <si>
    <t>NC1</t>
  </si>
  <si>
    <t>56IR</t>
  </si>
  <si>
    <t>68IR</t>
  </si>
  <si>
    <t>23IR</t>
  </si>
  <si>
    <t>48IR</t>
  </si>
  <si>
    <t>56IS</t>
  </si>
  <si>
    <t>68IS</t>
  </si>
  <si>
    <t>23IS</t>
  </si>
  <si>
    <t>48IS</t>
  </si>
  <si>
    <t>56Metf</t>
  </si>
  <si>
    <t>68Metf</t>
  </si>
  <si>
    <t>23Metf</t>
  </si>
  <si>
    <t>48Metf</t>
  </si>
  <si>
    <t>56pbs</t>
  </si>
  <si>
    <t>68pbs</t>
  </si>
  <si>
    <t>23pbs</t>
  </si>
  <si>
    <t>48pbs</t>
  </si>
  <si>
    <t>56Piogl</t>
  </si>
  <si>
    <t>68Piogl</t>
  </si>
  <si>
    <t>23Piogl</t>
  </si>
  <si>
    <t>48Piogl</t>
  </si>
  <si>
    <t>56dmso</t>
  </si>
  <si>
    <t>68dmso</t>
  </si>
  <si>
    <t>23dmso</t>
  </si>
  <si>
    <t>48dmso</t>
  </si>
  <si>
    <t>56ASO</t>
  </si>
  <si>
    <t>68ASO</t>
  </si>
  <si>
    <t>23ASO</t>
  </si>
  <si>
    <t>48ASO</t>
  </si>
  <si>
    <t>56NC</t>
  </si>
  <si>
    <t>68NC</t>
  </si>
  <si>
    <t>23NC</t>
  </si>
  <si>
    <t>48NC</t>
  </si>
  <si>
    <t>UOXIR</t>
  </si>
  <si>
    <t>KT16IR</t>
  </si>
  <si>
    <t>309IR</t>
  </si>
  <si>
    <t>UOXIS</t>
  </si>
  <si>
    <t>KT16IS</t>
  </si>
  <si>
    <t>309IS</t>
  </si>
  <si>
    <t>UOXMetf</t>
  </si>
  <si>
    <t>KT16Metf</t>
  </si>
  <si>
    <t>309Metf</t>
  </si>
  <si>
    <t>UOXpbs</t>
  </si>
  <si>
    <t>KT16pbs</t>
  </si>
  <si>
    <t>309pbs</t>
  </si>
  <si>
    <t>UOXPiogl</t>
  </si>
  <si>
    <t>KT16Piogl</t>
  </si>
  <si>
    <t>309Piogl</t>
  </si>
  <si>
    <t>UOXdmso</t>
  </si>
  <si>
    <t>KT16dmso</t>
  </si>
  <si>
    <t>309dmso</t>
  </si>
  <si>
    <t>UOXASO</t>
  </si>
  <si>
    <t>KT16ASO</t>
  </si>
  <si>
    <t>309ASO</t>
  </si>
  <si>
    <t>UOXNC</t>
  </si>
  <si>
    <t>KT16NC</t>
  </si>
  <si>
    <t>309NC</t>
  </si>
  <si>
    <t>Stand1</t>
  </si>
  <si>
    <t>Stand2</t>
  </si>
  <si>
    <t>Stand3</t>
  </si>
  <si>
    <t>Stand4</t>
  </si>
  <si>
    <t>Stand5</t>
  </si>
  <si>
    <t>Stand6</t>
  </si>
  <si>
    <t>Ctrl1</t>
  </si>
  <si>
    <t>Ctrl2</t>
  </si>
  <si>
    <t>Average</t>
  </si>
  <si>
    <t>Con ng/ml</t>
  </si>
  <si>
    <t>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</si>
</sst>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-0.24717038495188101"/>
                  <c:y val="-1.18146689997083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'Plate 1 - Sheet1'!$Q$35:$V$35</c:f>
              <c:numCache>
                <c:formatCode>General</c:formatCode>
                <c:ptCount val="6"/>
                <c:pt idx="0">
                  <c:v>80</c:v>
                </c:pt>
                <c:pt idx="1">
                  <c:v>20</c:v>
                </c:pt>
                <c:pt idx="2">
                  <c:v>1.5</c:v>
                </c:pt>
                <c:pt idx="3">
                  <c:v>0.5</c:v>
                </c:pt>
              </c:numCache>
            </c:numRef>
          </c:xVal>
          <c:yVal>
            <c:numRef>
              <c:f>'Plate 1 - Sheet1'!$Q$36:$V$36</c:f>
              <c:numCache>
                <c:formatCode>General</c:formatCode>
                <c:ptCount val="6"/>
                <c:pt idx="0">
                  <c:v>0.60349999999999993</c:v>
                </c:pt>
                <c:pt idx="1">
                  <c:v>0.84749999999999992</c:v>
                </c:pt>
                <c:pt idx="2">
                  <c:v>1.4584999999999999</c:v>
                </c:pt>
                <c:pt idx="3">
                  <c:v>1.4849999999999999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5E-4087-8395-7475CF58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445488"/>
        <c:axId val="693439664"/>
      </c:scatterChart>
      <c:valAx>
        <c:axId val="6934454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39664"/>
        <c:crosses val="autoZero"/>
        <c:crossBetween val="midCat"/>
      </c:valAx>
      <c:valAx>
        <c:axId val="69343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445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39</xdr:row>
      <xdr:rowOff>47625</xdr:rowOff>
    </xdr:from>
    <xdr:to>
      <xdr:col>22</xdr:col>
      <xdr:colOff>180975</xdr:colOff>
      <xdr:row>55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D895BC-571A-A48F-2B28-47303663B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2"/>
  <sheetViews>
    <sheetView tabSelected="1" topLeftCell="A10" workbookViewId="0">
      <selection activeCell="C45" sqref="C45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</row>
    <row r="6" spans="1:2" x14ac:dyDescent="0.2">
      <c r="A6" t="s">
        <v>5</v>
      </c>
      <c r="B6" t="s">
        <v>6</v>
      </c>
    </row>
    <row r="7" spans="1:2" x14ac:dyDescent="0.2">
      <c r="A7" t="s">
        <v>7</v>
      </c>
      <c r="B7" s="1">
        <v>45063</v>
      </c>
    </row>
    <row r="8" spans="1:2" x14ac:dyDescent="0.2">
      <c r="A8" t="s">
        <v>8</v>
      </c>
      <c r="B8" s="2">
        <v>0.40347222222222223</v>
      </c>
    </row>
    <row r="9" spans="1:2" x14ac:dyDescent="0.2">
      <c r="A9" t="s">
        <v>9</v>
      </c>
      <c r="B9" t="s">
        <v>10</v>
      </c>
    </row>
    <row r="10" spans="1:2" x14ac:dyDescent="0.2">
      <c r="A10" t="s">
        <v>11</v>
      </c>
      <c r="B10">
        <v>1509096</v>
      </c>
    </row>
    <row r="11" spans="1:2" x14ac:dyDescent="0.2">
      <c r="A11" t="s">
        <v>12</v>
      </c>
      <c r="B11" t="s">
        <v>13</v>
      </c>
    </row>
    <row r="13" spans="1:2" x14ac:dyDescent="0.2">
      <c r="A13" s="3" t="s">
        <v>14</v>
      </c>
      <c r="B13" s="4"/>
    </row>
    <row r="14" spans="1:2" x14ac:dyDescent="0.2">
      <c r="A14" t="s">
        <v>15</v>
      </c>
      <c r="B14" t="s">
        <v>16</v>
      </c>
    </row>
    <row r="15" spans="1:2" x14ac:dyDescent="0.2">
      <c r="A15" t="s">
        <v>17</v>
      </c>
    </row>
    <row r="16" spans="1:2" x14ac:dyDescent="0.2">
      <c r="A16" t="s">
        <v>18</v>
      </c>
      <c r="B16" t="s">
        <v>19</v>
      </c>
    </row>
    <row r="17" spans="1:18" x14ac:dyDescent="0.2">
      <c r="B17" t="s">
        <v>20</v>
      </c>
    </row>
    <row r="18" spans="1:18" x14ac:dyDescent="0.2">
      <c r="B18" t="s">
        <v>21</v>
      </c>
    </row>
    <row r="19" spans="1:18" x14ac:dyDescent="0.2">
      <c r="B19" t="s">
        <v>22</v>
      </c>
    </row>
    <row r="21" spans="1:18" x14ac:dyDescent="0.2">
      <c r="A21" s="3" t="s">
        <v>23</v>
      </c>
      <c r="B21" s="4"/>
    </row>
    <row r="22" spans="1:18" x14ac:dyDescent="0.2">
      <c r="A22" t="s">
        <v>24</v>
      </c>
      <c r="B22">
        <v>22.4</v>
      </c>
    </row>
    <row r="24" spans="1:18" x14ac:dyDescent="0.2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>
        <v>8</v>
      </c>
      <c r="K24" s="6">
        <v>9</v>
      </c>
      <c r="L24" s="6">
        <v>10</v>
      </c>
      <c r="M24" s="6">
        <v>11</v>
      </c>
      <c r="N24" s="6">
        <v>12</v>
      </c>
      <c r="Q24" s="20"/>
      <c r="R24" t="s">
        <v>105</v>
      </c>
    </row>
    <row r="25" spans="1:18" x14ac:dyDescent="0.2">
      <c r="B25" s="6" t="s">
        <v>25</v>
      </c>
      <c r="C25" s="7">
        <v>1.548</v>
      </c>
      <c r="D25" s="8">
        <v>0.82</v>
      </c>
      <c r="E25" s="7">
        <v>1.5629999999999999</v>
      </c>
      <c r="F25" s="9">
        <v>1.6220000000000001</v>
      </c>
      <c r="G25" s="10">
        <v>1.6830000000000001</v>
      </c>
      <c r="H25" s="9">
        <v>1.573</v>
      </c>
      <c r="I25" s="10">
        <v>1.6919999999999999</v>
      </c>
      <c r="J25" s="7">
        <v>1.502</v>
      </c>
      <c r="K25" s="7">
        <v>1.51</v>
      </c>
      <c r="L25" s="7">
        <v>1.4930000000000001</v>
      </c>
      <c r="M25" s="9">
        <v>1.595</v>
      </c>
      <c r="N25" s="11">
        <v>1.371</v>
      </c>
      <c r="O25" s="12">
        <v>450</v>
      </c>
      <c r="Q25" s="20" t="s">
        <v>97</v>
      </c>
      <c r="R25">
        <f>AVERAGE(C25:C26)</f>
        <v>1.5190000000000001</v>
      </c>
    </row>
    <row r="26" spans="1:18" x14ac:dyDescent="0.2">
      <c r="B26" s="6" t="s">
        <v>26</v>
      </c>
      <c r="C26" s="7">
        <v>1.49</v>
      </c>
      <c r="D26" s="8">
        <v>0.875</v>
      </c>
      <c r="E26" s="7">
        <v>1.5089999999999999</v>
      </c>
      <c r="F26" s="7">
        <v>1.5169999999999999</v>
      </c>
      <c r="G26" s="9">
        <v>1.61</v>
      </c>
      <c r="H26" s="7">
        <v>1.536</v>
      </c>
      <c r="I26" s="9">
        <v>1.633</v>
      </c>
      <c r="J26" s="13">
        <v>1.4470000000000001</v>
      </c>
      <c r="K26" s="13">
        <v>1.466</v>
      </c>
      <c r="L26" s="13">
        <v>1.4670000000000001</v>
      </c>
      <c r="M26" s="7">
        <v>1.5369999999999999</v>
      </c>
      <c r="N26" s="13">
        <v>1.4750000000000001</v>
      </c>
      <c r="O26" s="12">
        <v>450</v>
      </c>
      <c r="Q26" s="20" t="s">
        <v>98</v>
      </c>
      <c r="R26">
        <f>AVERAGE(C27:C28)</f>
        <v>1.4849999999999999</v>
      </c>
    </row>
    <row r="27" spans="1:18" x14ac:dyDescent="0.2">
      <c r="B27" s="6" t="s">
        <v>27</v>
      </c>
      <c r="C27" s="13">
        <v>1.431</v>
      </c>
      <c r="D27" s="14">
        <v>0.56599999999999995</v>
      </c>
      <c r="E27" s="7">
        <v>1.498</v>
      </c>
      <c r="F27" s="10">
        <v>1.6719999999999999</v>
      </c>
      <c r="G27" s="9">
        <v>1.577</v>
      </c>
      <c r="H27" s="9">
        <v>1.6240000000000001</v>
      </c>
      <c r="I27" s="10">
        <v>1.675</v>
      </c>
      <c r="J27" s="13">
        <v>1.446</v>
      </c>
      <c r="K27" s="13">
        <v>1.4830000000000001</v>
      </c>
      <c r="L27" s="11">
        <v>1.387</v>
      </c>
      <c r="M27" s="13">
        <v>1.4570000000000001</v>
      </c>
      <c r="N27" s="11">
        <v>1.353</v>
      </c>
      <c r="O27" s="12">
        <v>450</v>
      </c>
      <c r="Q27" s="20" t="s">
        <v>99</v>
      </c>
      <c r="R27">
        <f>AVERAGE(C29:C30)</f>
        <v>1.4584999999999999</v>
      </c>
    </row>
    <row r="28" spans="1:18" x14ac:dyDescent="0.2">
      <c r="B28" s="6" t="s">
        <v>28</v>
      </c>
      <c r="C28" s="7">
        <v>1.5389999999999999</v>
      </c>
      <c r="D28" s="14">
        <v>0.64100000000000001</v>
      </c>
      <c r="E28" s="7">
        <v>1.548</v>
      </c>
      <c r="F28" s="7">
        <v>1.532</v>
      </c>
      <c r="G28" s="9">
        <v>1.643</v>
      </c>
      <c r="H28" s="9">
        <v>1.611</v>
      </c>
      <c r="I28" s="10">
        <v>1.667</v>
      </c>
      <c r="J28" s="13">
        <v>1.4410000000000001</v>
      </c>
      <c r="K28" s="15">
        <v>1.3140000000000001</v>
      </c>
      <c r="L28" s="11">
        <v>1.379</v>
      </c>
      <c r="M28" s="13">
        <v>1.4750000000000001</v>
      </c>
      <c r="N28" s="16">
        <v>1.222</v>
      </c>
      <c r="O28" s="12">
        <v>450</v>
      </c>
      <c r="Q28" s="20" t="s">
        <v>100</v>
      </c>
      <c r="R28">
        <f>AVERAGE(C31:C32)</f>
        <v>1.3199999999999998</v>
      </c>
    </row>
    <row r="29" spans="1:18" x14ac:dyDescent="0.2">
      <c r="B29" s="6" t="s">
        <v>29</v>
      </c>
      <c r="C29" s="13">
        <v>1.4650000000000001</v>
      </c>
      <c r="D29" s="15">
        <v>1.2549999999999999</v>
      </c>
      <c r="E29" s="7">
        <v>1.5209999999999999</v>
      </c>
      <c r="F29" s="7">
        <v>1.54</v>
      </c>
      <c r="G29" s="7">
        <v>1.544</v>
      </c>
      <c r="H29" s="10">
        <v>1.708</v>
      </c>
      <c r="I29" s="9">
        <v>1.5940000000000001</v>
      </c>
      <c r="J29" s="13">
        <v>1.454</v>
      </c>
      <c r="K29" s="13">
        <v>1.429</v>
      </c>
      <c r="L29" s="13">
        <v>1.4159999999999999</v>
      </c>
      <c r="M29" s="11">
        <v>1.341</v>
      </c>
      <c r="N29" s="11">
        <v>1.361</v>
      </c>
      <c r="O29" s="12">
        <v>450</v>
      </c>
      <c r="Q29" s="20" t="s">
        <v>101</v>
      </c>
      <c r="R29">
        <f>AVERAGE(D25:D26)</f>
        <v>0.84749999999999992</v>
      </c>
    </row>
    <row r="30" spans="1:18" x14ac:dyDescent="0.2">
      <c r="B30" s="6" t="s">
        <v>30</v>
      </c>
      <c r="C30" s="13">
        <v>1.452</v>
      </c>
      <c r="D30" s="15">
        <v>1.2470000000000001</v>
      </c>
      <c r="E30" s="9">
        <v>1.625</v>
      </c>
      <c r="F30" s="7">
        <v>1.552</v>
      </c>
      <c r="G30" s="7">
        <v>1.5669999999999999</v>
      </c>
      <c r="H30" s="9">
        <v>1.6180000000000001</v>
      </c>
      <c r="I30" s="9">
        <v>1.623</v>
      </c>
      <c r="J30" s="13">
        <v>1.4139999999999999</v>
      </c>
      <c r="K30" s="11">
        <v>1.395</v>
      </c>
      <c r="L30" s="11">
        <v>1.403</v>
      </c>
      <c r="M30" s="7">
        <v>1.488</v>
      </c>
      <c r="N30" s="11">
        <v>1.3959999999999999</v>
      </c>
      <c r="O30" s="12">
        <v>450</v>
      </c>
      <c r="Q30" s="20" t="s">
        <v>102</v>
      </c>
      <c r="R30">
        <f>AVERAGE(D27:D28)</f>
        <v>0.60349999999999993</v>
      </c>
    </row>
    <row r="31" spans="1:18" x14ac:dyDescent="0.2">
      <c r="B31" s="6" t="s">
        <v>31</v>
      </c>
      <c r="C31" s="11">
        <v>1.333</v>
      </c>
      <c r="D31" s="17">
        <v>1.0840000000000001</v>
      </c>
      <c r="E31" s="9">
        <v>1.6180000000000001</v>
      </c>
      <c r="F31" s="9">
        <v>1.5760000000000001</v>
      </c>
      <c r="G31" s="9">
        <v>1.6539999999999999</v>
      </c>
      <c r="H31" s="9">
        <v>1.5980000000000001</v>
      </c>
      <c r="I31" s="10">
        <v>1.6870000000000001</v>
      </c>
      <c r="J31" s="13">
        <v>1.4179999999999999</v>
      </c>
      <c r="K31" s="13">
        <v>1.476</v>
      </c>
      <c r="L31" s="11">
        <v>1.3280000000000001</v>
      </c>
      <c r="M31" s="13">
        <v>1.44</v>
      </c>
      <c r="N31" s="11">
        <v>1.3720000000000001</v>
      </c>
      <c r="O31" s="12">
        <v>450</v>
      </c>
      <c r="Q31" s="20" t="s">
        <v>103</v>
      </c>
      <c r="R31">
        <f>AVERAGE(D29:D30)</f>
        <v>1.2509999999999999</v>
      </c>
    </row>
    <row r="32" spans="1:18" x14ac:dyDescent="0.2">
      <c r="B32" s="6" t="s">
        <v>32</v>
      </c>
      <c r="C32" s="15">
        <v>1.3069999999999999</v>
      </c>
      <c r="D32" s="17">
        <v>1.1519999999999999</v>
      </c>
      <c r="E32" s="10">
        <v>1.673</v>
      </c>
      <c r="F32" s="10">
        <v>1.665</v>
      </c>
      <c r="G32" s="10">
        <v>1.738</v>
      </c>
      <c r="H32" s="10">
        <v>1.657</v>
      </c>
      <c r="I32" s="9">
        <v>1.637</v>
      </c>
      <c r="J32" s="13">
        <v>1.458</v>
      </c>
      <c r="K32" s="9">
        <v>1.621</v>
      </c>
      <c r="L32" s="13">
        <v>1.4810000000000001</v>
      </c>
      <c r="M32" s="13">
        <v>1.4730000000000001</v>
      </c>
      <c r="N32" s="7">
        <v>1.498</v>
      </c>
      <c r="O32" s="12">
        <v>450</v>
      </c>
      <c r="Q32" s="20" t="s">
        <v>104</v>
      </c>
      <c r="R32">
        <f>AVERAGE(D31:D32)</f>
        <v>1.1179999999999999</v>
      </c>
    </row>
    <row r="35" spans="3:20" ht="25.5" x14ac:dyDescent="0.2">
      <c r="C35" s="18" t="s">
        <v>33</v>
      </c>
      <c r="D35" s="18" t="s">
        <v>37</v>
      </c>
      <c r="E35" s="18" t="s">
        <v>40</v>
      </c>
      <c r="F35" s="19" t="s">
        <v>44</v>
      </c>
      <c r="G35" s="19" t="s">
        <v>56</v>
      </c>
      <c r="H35" s="19" t="s">
        <v>64</v>
      </c>
      <c r="I35" s="19" t="s">
        <v>72</v>
      </c>
      <c r="J35" s="19" t="s">
        <v>80</v>
      </c>
      <c r="K35" s="19" t="s">
        <v>88</v>
      </c>
      <c r="L35" s="19" t="s">
        <v>96</v>
      </c>
      <c r="M35" s="19" t="s">
        <v>48</v>
      </c>
      <c r="N35" s="19" t="s">
        <v>56</v>
      </c>
      <c r="P35" s="21" t="s">
        <v>106</v>
      </c>
      <c r="Q35">
        <v>80</v>
      </c>
      <c r="R35">
        <v>20</v>
      </c>
      <c r="S35">
        <v>1.5</v>
      </c>
      <c r="T35">
        <v>0.5</v>
      </c>
    </row>
    <row r="36" spans="3:20" ht="25.5" x14ac:dyDescent="0.2">
      <c r="C36" s="18" t="s">
        <v>33</v>
      </c>
      <c r="D36" s="18" t="s">
        <v>37</v>
      </c>
      <c r="E36" s="19" t="s">
        <v>45</v>
      </c>
      <c r="F36" s="19" t="s">
        <v>49</v>
      </c>
      <c r="G36" s="19" t="s">
        <v>57</v>
      </c>
      <c r="H36" s="19" t="s">
        <v>65</v>
      </c>
      <c r="I36" s="19" t="s">
        <v>73</v>
      </c>
      <c r="J36" s="19" t="s">
        <v>81</v>
      </c>
      <c r="K36" s="19" t="s">
        <v>89</v>
      </c>
      <c r="L36" s="19" t="s">
        <v>41</v>
      </c>
      <c r="M36" s="19" t="s">
        <v>49</v>
      </c>
      <c r="N36" s="19" t="s">
        <v>57</v>
      </c>
      <c r="P36" s="21" t="s">
        <v>107</v>
      </c>
      <c r="Q36">
        <v>0.60349999999999993</v>
      </c>
      <c r="R36">
        <v>0.84749999999999992</v>
      </c>
      <c r="S36">
        <v>1.4584999999999999</v>
      </c>
      <c r="T36">
        <v>1.4849999999999999</v>
      </c>
    </row>
    <row r="37" spans="3:20" x14ac:dyDescent="0.2">
      <c r="C37" s="18" t="s">
        <v>34</v>
      </c>
      <c r="D37" s="18" t="s">
        <v>37</v>
      </c>
      <c r="E37" s="19" t="s">
        <v>46</v>
      </c>
      <c r="F37" s="19" t="s">
        <v>50</v>
      </c>
      <c r="G37" s="19" t="s">
        <v>58</v>
      </c>
      <c r="H37" s="19" t="s">
        <v>66</v>
      </c>
      <c r="I37" s="19" t="s">
        <v>74</v>
      </c>
      <c r="J37" s="19" t="s">
        <v>82</v>
      </c>
      <c r="K37" s="19" t="s">
        <v>90</v>
      </c>
      <c r="L37" s="19" t="s">
        <v>42</v>
      </c>
      <c r="M37" s="19" t="s">
        <v>50</v>
      </c>
      <c r="N37" s="19" t="s">
        <v>58</v>
      </c>
    </row>
    <row r="38" spans="3:20" x14ac:dyDescent="0.2">
      <c r="C38" s="18" t="s">
        <v>34</v>
      </c>
      <c r="D38" s="18" t="s">
        <v>37</v>
      </c>
      <c r="E38" s="19" t="s">
        <v>47</v>
      </c>
      <c r="F38" s="19" t="s">
        <v>51</v>
      </c>
      <c r="G38" s="19" t="s">
        <v>59</v>
      </c>
      <c r="H38" s="19" t="s">
        <v>67</v>
      </c>
      <c r="I38" s="19" t="s">
        <v>75</v>
      </c>
      <c r="J38" s="19" t="s">
        <v>83</v>
      </c>
      <c r="K38" s="19" t="s">
        <v>91</v>
      </c>
      <c r="L38" s="19" t="s">
        <v>43</v>
      </c>
      <c r="M38" s="19" t="s">
        <v>51</v>
      </c>
      <c r="N38" s="19" t="s">
        <v>59</v>
      </c>
    </row>
    <row r="39" spans="3:20" ht="25.5" x14ac:dyDescent="0.2">
      <c r="C39" s="18" t="s">
        <v>35</v>
      </c>
      <c r="D39" s="18" t="s">
        <v>38</v>
      </c>
      <c r="E39" s="19" t="s">
        <v>48</v>
      </c>
      <c r="F39" s="19" t="s">
        <v>52</v>
      </c>
      <c r="G39" s="19" t="s">
        <v>60</v>
      </c>
      <c r="H39" s="19" t="s">
        <v>68</v>
      </c>
      <c r="I39" s="19" t="s">
        <v>76</v>
      </c>
      <c r="J39" s="19" t="s">
        <v>84</v>
      </c>
      <c r="K39" s="19" t="s">
        <v>92</v>
      </c>
      <c r="L39" s="19" t="s">
        <v>44</v>
      </c>
      <c r="M39" s="19" t="s">
        <v>52</v>
      </c>
      <c r="N39" s="19" t="s">
        <v>60</v>
      </c>
    </row>
    <row r="40" spans="3:20" x14ac:dyDescent="0.2">
      <c r="C40" s="18" t="s">
        <v>35</v>
      </c>
      <c r="D40" s="18" t="s">
        <v>38</v>
      </c>
      <c r="E40" s="19" t="s">
        <v>41</v>
      </c>
      <c r="F40" s="19" t="s">
        <v>53</v>
      </c>
      <c r="G40" s="19" t="s">
        <v>61</v>
      </c>
      <c r="H40" s="19" t="s">
        <v>69</v>
      </c>
      <c r="I40" s="19" t="s">
        <v>77</v>
      </c>
      <c r="J40" s="19" t="s">
        <v>85</v>
      </c>
      <c r="K40" s="19" t="s">
        <v>93</v>
      </c>
      <c r="L40" s="19" t="s">
        <v>45</v>
      </c>
      <c r="M40" s="19" t="s">
        <v>53</v>
      </c>
      <c r="N40" s="19" t="s">
        <v>61</v>
      </c>
    </row>
    <row r="41" spans="3:20" ht="25.5" x14ac:dyDescent="0.2">
      <c r="C41" s="18" t="s">
        <v>36</v>
      </c>
      <c r="D41" s="18" t="s">
        <v>39</v>
      </c>
      <c r="E41" s="19" t="s">
        <v>42</v>
      </c>
      <c r="F41" s="19" t="s">
        <v>54</v>
      </c>
      <c r="G41" s="19" t="s">
        <v>62</v>
      </c>
      <c r="H41" s="19" t="s">
        <v>70</v>
      </c>
      <c r="I41" s="19" t="s">
        <v>78</v>
      </c>
      <c r="J41" s="19" t="s">
        <v>86</v>
      </c>
      <c r="K41" s="19" t="s">
        <v>94</v>
      </c>
      <c r="L41" s="19" t="s">
        <v>46</v>
      </c>
      <c r="M41" s="19" t="s">
        <v>54</v>
      </c>
      <c r="N41" s="19" t="s">
        <v>62</v>
      </c>
    </row>
    <row r="42" spans="3:20" x14ac:dyDescent="0.2">
      <c r="C42" s="18" t="s">
        <v>36</v>
      </c>
      <c r="D42" s="18" t="s">
        <v>39</v>
      </c>
      <c r="E42" s="19" t="s">
        <v>43</v>
      </c>
      <c r="F42" s="19" t="s">
        <v>55</v>
      </c>
      <c r="G42" s="19" t="s">
        <v>63</v>
      </c>
      <c r="H42" s="19" t="s">
        <v>71</v>
      </c>
      <c r="I42" s="19" t="s">
        <v>79</v>
      </c>
      <c r="J42" s="19" t="s">
        <v>87</v>
      </c>
      <c r="K42" s="19" t="s">
        <v>95</v>
      </c>
      <c r="L42" s="19" t="s">
        <v>47</v>
      </c>
      <c r="M42" s="19" t="s">
        <v>55</v>
      </c>
      <c r="N42" s="19" t="s">
        <v>63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2023-05-18T08:26:17Z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