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users\alise.zagare\PD_Diabetes\Manuscript_1\D60\Assays\size_ATP\For_Manuscript\ATP\"/>
    </mc:Choice>
  </mc:AlternateContent>
  <xr:revisionPtr revIDLastSave="0" documentId="13_ncr:1_{77056A36-93A6-440E-99A7-F7DB54EBDB87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Plate 5 - Sheet1" sheetId="1" r:id="rId1"/>
  </sheets>
  <definedNames>
    <definedName name="MethodPointer1">1575633296</definedName>
    <definedName name="MethodPointer2">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C59" i="1"/>
  <c r="C56" i="1"/>
  <c r="D56" i="1"/>
  <c r="E56" i="1"/>
  <c r="F56" i="1"/>
  <c r="G56" i="1"/>
  <c r="H56" i="1"/>
  <c r="C57" i="1"/>
  <c r="D57" i="1"/>
  <c r="E57" i="1"/>
  <c r="F57" i="1"/>
  <c r="G57" i="1"/>
  <c r="H57" i="1"/>
  <c r="D55" i="1"/>
  <c r="E55" i="1"/>
  <c r="F55" i="1"/>
  <c r="G55" i="1"/>
  <c r="H55" i="1"/>
  <c r="C55" i="1"/>
  <c r="C53" i="1"/>
</calcChain>
</file>

<file path=xl/sharedStrings.xml><?xml version="1.0" encoding="utf-8"?>
<sst xmlns="http://schemas.openxmlformats.org/spreadsheetml/2006/main" count="174" uniqueCount="145">
  <si>
    <t>Software Version</t>
  </si>
  <si>
    <t>3.14.03</t>
  </si>
  <si>
    <t>Experiment File Path:</t>
  </si>
  <si>
    <t>E:\DVB\Alise\ATP_assay_lum.xpt</t>
  </si>
  <si>
    <t>Protocol File Path:</t>
  </si>
  <si>
    <t>E:\LCSB\DVB\Alise\ATP.prt</t>
  </si>
  <si>
    <t>Plate Number</t>
  </si>
  <si>
    <t>Plate 5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</si>
  <si>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</si>
  <si>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</si>
  <si>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</si>
  <si>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</si>
  <si>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</si>
  <si>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</si>
  <si>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</si>
  <si>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</si>
  <si>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</si>
  <si>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</si>
  <si>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</si>
  <si>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</si>
  <si>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</si>
  <si>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</si>
  <si>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</si>
  <si>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</si>
  <si>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</si>
  <si>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</si>
  <si>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</si>
  <si>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</si>
  <si>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</si>
  <si>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</si>
  <si>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</si>
  <si>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</si>
  <si>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</si>
  <si>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</si>
  <si>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</si>
  <si>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</si>
  <si>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</si>
  <si>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</si>
  <si>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</si>
  <si>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</si>
  <si>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</si>
  <si>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</si>
  <si>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</si>
  <si>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</si>
  <si>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</si>
  <si>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</si>
  <si>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</si>
  <si>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</si>
  <si>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</si>
  <si>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</si>
  <si>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</si>
  <si>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</si>
  <si>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</si>
  <si>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</si>
  <si>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</si>
  <si>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</si>
  <si>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</si>
  <si>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</si>
  <si>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</si>
  <si>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</si>
  <si>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</si>
  <si>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</si>
  <si>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</si>
  <si>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</si>
  <si>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</si>
  <si>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</si>
  <si>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</si>
  <si>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</si>
  <si>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</si>
  <si>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</si>
  <si>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</si>
  <si>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</si>
  <si>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</si>
  <si>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</si>
  <si>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</si>
  <si>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</si>
  <si>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</si>
  <si>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</si>
  <si>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</si>
  <si>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</si>
  <si>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</si>
  <si>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</si>
  <si>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</si>
  <si>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</si>
  <si>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</si>
  <si>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</si>
  <si>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</si>
  <si>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</si>
  <si>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</si>
  <si>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</si>
  <si>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</si>
  <si>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</si>
  <si>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</si>
  <si>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</si>
  <si>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</si>
  <si>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</si>
  <si>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</si>
  <si>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</si>
  <si>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</si>
  <si>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</si>
  <si>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</si>
  <si>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</si>
  <si>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</si>
  <si>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</si>
  <si>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</si>
  <si>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</si>
  <si>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</si>
  <si>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</si>
  <si>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</si>
  <si>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</si>
  <si>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</si>
  <si>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</si>
  <si>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</si>
  <si>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</si>
  <si>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</si>
  <si>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</si>
  <si>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</si>
  <si>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</si>
  <si>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</si>
  <si>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</si>
  <si>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</si>
  <si>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</si>
  <si>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</si>
  <si>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</si>
  <si>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</si>
  <si>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</si>
  <si>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</si>
  <si>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</si>
  <si>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</si>
  <si>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</si>
  <si>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</si>
  <si>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</si>
  <si>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</si>
  <si>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</si>
  <si>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</si>
  <si>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</si>
  <si>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</si>
  <si>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</si>
  <si>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WT56</t>
  </si>
  <si>
    <t>WT68</t>
  </si>
  <si>
    <t>WT23338</t>
  </si>
  <si>
    <t>IR</t>
  </si>
  <si>
    <t>IS</t>
  </si>
  <si>
    <t>average of the batch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</si>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</sst>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60A0D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9"/>
  <sheetViews>
    <sheetView tabSelected="1" topLeftCell="A31" workbookViewId="0">
      <selection activeCell="F59" sqref="F59:H59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45033</v>
      </c>
    </row>
    <row r="8" spans="1:2" x14ac:dyDescent="0.2">
      <c r="A8" t="s">
        <v>9</v>
      </c>
      <c r="B8" s="2">
        <v>0.45802083333333332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7" t="s">
        <v>71</v>
      </c>
      <c r="D32" s="7" t="s">
        <v>72</v>
      </c>
      <c r="E32" s="7" t="s">
        <v>73</v>
      </c>
      <c r="F32" s="7" t="s">
        <v>74</v>
      </c>
      <c r="G32" s="7" t="s">
        <v>75</v>
      </c>
      <c r="H32" s="7" t="s">
        <v>76</v>
      </c>
      <c r="I32" s="7" t="s">
        <v>77</v>
      </c>
      <c r="J32" s="7" t="s">
        <v>78</v>
      </c>
      <c r="K32" s="7" t="s">
        <v>79</v>
      </c>
      <c r="L32" s="7" t="s">
        <v>80</v>
      </c>
      <c r="M32" s="7" t="s">
        <v>81</v>
      </c>
      <c r="N32" s="7" t="s">
        <v>82</v>
      </c>
      <c r="O32" s="8" t="s">
        <v>43</v>
      </c>
    </row>
    <row r="33" spans="1:15" x14ac:dyDescent="0.2">
      <c r="B33" s="6" t="s">
        <v>83</v>
      </c>
      <c r="C33" s="7" t="s">
        <v>84</v>
      </c>
      <c r="D33" s="7" t="s">
        <v>85</v>
      </c>
      <c r="E33" s="7" t="s">
        <v>86</v>
      </c>
      <c r="F33" s="7" t="s">
        <v>87</v>
      </c>
      <c r="G33" s="7" t="s">
        <v>88</v>
      </c>
      <c r="H33" s="7" t="s">
        <v>89</v>
      </c>
      <c r="I33" s="7" t="s">
        <v>90</v>
      </c>
      <c r="J33" s="7" t="s">
        <v>91</v>
      </c>
      <c r="K33" s="7" t="s">
        <v>92</v>
      </c>
      <c r="L33" s="7" t="s">
        <v>93</v>
      </c>
      <c r="M33" s="7" t="s">
        <v>94</v>
      </c>
      <c r="N33" s="7" t="s">
        <v>95</v>
      </c>
      <c r="O33" s="8" t="s">
        <v>43</v>
      </c>
    </row>
    <row r="34" spans="1:15" x14ac:dyDescent="0.2">
      <c r="B34" s="6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101</v>
      </c>
      <c r="H34" s="7" t="s">
        <v>102</v>
      </c>
      <c r="I34" s="7" t="s">
        <v>103</v>
      </c>
      <c r="J34" s="7" t="s">
        <v>104</v>
      </c>
      <c r="K34" s="7" t="s">
        <v>105</v>
      </c>
      <c r="L34" s="7" t="s">
        <v>106</v>
      </c>
      <c r="M34" s="7" t="s">
        <v>107</v>
      </c>
      <c r="N34" s="7" t="s">
        <v>108</v>
      </c>
      <c r="O34" s="8" t="s">
        <v>43</v>
      </c>
    </row>
    <row r="35" spans="1:15" x14ac:dyDescent="0.2">
      <c r="B35" s="6" t="s">
        <v>109</v>
      </c>
      <c r="C35" s="7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  <c r="J35" s="7" t="s">
        <v>117</v>
      </c>
      <c r="K35" s="7" t="s">
        <v>118</v>
      </c>
      <c r="L35" s="7" t="s">
        <v>119</v>
      </c>
      <c r="M35" s="7" t="s">
        <v>120</v>
      </c>
      <c r="N35" s="7" t="s">
        <v>121</v>
      </c>
      <c r="O35" s="8" t="s">
        <v>43</v>
      </c>
    </row>
    <row r="36" spans="1:15" x14ac:dyDescent="0.2">
      <c r="B36" s="6" t="s">
        <v>122</v>
      </c>
      <c r="C36" s="7" t="s">
        <v>123</v>
      </c>
      <c r="D36" s="7" t="s">
        <v>124</v>
      </c>
      <c r="E36" s="7" t="s">
        <v>125</v>
      </c>
      <c r="F36" s="7" t="s">
        <v>126</v>
      </c>
      <c r="G36" s="7" t="s">
        <v>127</v>
      </c>
      <c r="H36" s="7" t="s">
        <v>128</v>
      </c>
      <c r="I36" s="7" t="s">
        <v>129</v>
      </c>
      <c r="J36" s="7" t="s">
        <v>130</v>
      </c>
      <c r="K36" s="7" t="s">
        <v>131</v>
      </c>
      <c r="L36" s="7" t="s">
        <v>132</v>
      </c>
      <c r="M36" s="7" t="s">
        <v>133</v>
      </c>
      <c r="N36" s="7" t="s">
        <v>134</v>
      </c>
      <c r="O36" s="8" t="s">
        <v>43</v>
      </c>
    </row>
    <row r="38" spans="1:15" x14ac:dyDescent="0.2">
      <c r="A38" s="3" t="s">
        <v>135</v>
      </c>
      <c r="B38" s="4"/>
    </row>
    <row r="39" spans="1:15" x14ac:dyDescent="0.2">
      <c r="A39" t="s">
        <v>136</v>
      </c>
      <c r="B39">
        <v>33.799999999999997</v>
      </c>
    </row>
    <row r="41" spans="1:15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15" x14ac:dyDescent="0.2">
      <c r="B42" s="6" t="s">
        <v>30</v>
      </c>
      <c r="C42" s="9">
        <v>591</v>
      </c>
      <c r="D42" s="10">
        <v>5029</v>
      </c>
      <c r="E42" s="9">
        <v>1401</v>
      </c>
      <c r="F42" s="9">
        <v>2562</v>
      </c>
      <c r="G42" s="10">
        <v>4698</v>
      </c>
      <c r="H42" s="9">
        <v>2270</v>
      </c>
      <c r="I42" s="9">
        <v>53</v>
      </c>
      <c r="J42" s="9">
        <v>49</v>
      </c>
      <c r="K42" s="9">
        <v>47</v>
      </c>
      <c r="L42" s="9">
        <v>48</v>
      </c>
      <c r="M42" s="9">
        <v>45</v>
      </c>
      <c r="N42" s="9">
        <v>44</v>
      </c>
      <c r="O42" s="8" t="s">
        <v>137</v>
      </c>
    </row>
    <row r="43" spans="1:15" x14ac:dyDescent="0.2">
      <c r="B43" s="6" t="s">
        <v>44</v>
      </c>
      <c r="C43" s="9">
        <v>733</v>
      </c>
      <c r="D43" s="10">
        <v>4870</v>
      </c>
      <c r="E43" s="9">
        <v>1797</v>
      </c>
      <c r="F43" s="9">
        <v>2337</v>
      </c>
      <c r="G43" s="10">
        <v>5120</v>
      </c>
      <c r="H43" s="9">
        <v>2174</v>
      </c>
      <c r="I43" s="9">
        <v>50</v>
      </c>
      <c r="J43" s="9">
        <v>48</v>
      </c>
      <c r="K43" s="9">
        <v>46</v>
      </c>
      <c r="L43" s="9">
        <v>52</v>
      </c>
      <c r="M43" s="9">
        <v>51</v>
      </c>
      <c r="N43" s="9">
        <v>46</v>
      </c>
      <c r="O43" s="8" t="s">
        <v>137</v>
      </c>
    </row>
    <row r="44" spans="1:15" x14ac:dyDescent="0.2">
      <c r="B44" s="6" t="s">
        <v>57</v>
      </c>
      <c r="C44" s="9">
        <v>914</v>
      </c>
      <c r="D44" s="9">
        <v>1738</v>
      </c>
      <c r="E44" s="9">
        <v>1348</v>
      </c>
      <c r="F44" s="9">
        <v>2721</v>
      </c>
      <c r="G44" s="10">
        <v>3928</v>
      </c>
      <c r="H44" s="9">
        <v>2024</v>
      </c>
      <c r="I44" s="9">
        <v>49</v>
      </c>
      <c r="J44" s="9">
        <v>45</v>
      </c>
      <c r="K44" s="9">
        <v>47</v>
      </c>
      <c r="L44" s="9">
        <v>46</v>
      </c>
      <c r="M44" s="9">
        <v>48</v>
      </c>
      <c r="N44" s="9">
        <v>50</v>
      </c>
      <c r="O44" s="8" t="s">
        <v>137</v>
      </c>
    </row>
    <row r="45" spans="1:15" x14ac:dyDescent="0.2">
      <c r="B45" s="6" t="s">
        <v>70</v>
      </c>
      <c r="C45" s="9">
        <v>51</v>
      </c>
      <c r="D45" s="9">
        <v>58</v>
      </c>
      <c r="E45" s="9">
        <v>50</v>
      </c>
      <c r="F45" s="9">
        <v>56</v>
      </c>
      <c r="G45" s="9">
        <v>59</v>
      </c>
      <c r="H45" s="9">
        <v>59</v>
      </c>
      <c r="I45" s="9">
        <v>52</v>
      </c>
      <c r="J45" s="9">
        <v>47</v>
      </c>
      <c r="K45" s="9">
        <v>54</v>
      </c>
      <c r="L45" s="9">
        <v>46</v>
      </c>
      <c r="M45" s="9">
        <v>49</v>
      </c>
      <c r="N45" s="9">
        <v>46</v>
      </c>
      <c r="O45" s="8" t="s">
        <v>137</v>
      </c>
    </row>
    <row r="46" spans="1:15" x14ac:dyDescent="0.2">
      <c r="B46" s="6" t="s">
        <v>83</v>
      </c>
      <c r="C46" s="9">
        <v>73</v>
      </c>
      <c r="D46" s="9">
        <v>91</v>
      </c>
      <c r="E46" s="9">
        <v>88</v>
      </c>
      <c r="F46" s="9">
        <v>95</v>
      </c>
      <c r="G46" s="9">
        <v>97</v>
      </c>
      <c r="H46" s="9">
        <v>96</v>
      </c>
      <c r="I46" s="9">
        <v>62</v>
      </c>
      <c r="J46" s="9">
        <v>54</v>
      </c>
      <c r="K46" s="9">
        <v>50</v>
      </c>
      <c r="L46" s="9">
        <v>44</v>
      </c>
      <c r="M46" s="9">
        <v>47</v>
      </c>
      <c r="N46" s="9">
        <v>49</v>
      </c>
      <c r="O46" s="8" t="s">
        <v>137</v>
      </c>
    </row>
    <row r="47" spans="1:15" x14ac:dyDescent="0.2">
      <c r="B47" s="6" t="s">
        <v>96</v>
      </c>
      <c r="C47" s="11">
        <v>15584</v>
      </c>
      <c r="D47" s="12">
        <v>44135</v>
      </c>
      <c r="E47" s="13">
        <v>39891</v>
      </c>
      <c r="F47" s="13">
        <v>37668</v>
      </c>
      <c r="G47" s="14">
        <v>42453</v>
      </c>
      <c r="H47" s="12">
        <v>46903</v>
      </c>
      <c r="I47" s="9">
        <v>106</v>
      </c>
      <c r="J47" s="9">
        <v>52</v>
      </c>
      <c r="K47" s="9">
        <v>48</v>
      </c>
      <c r="L47" s="9">
        <v>47</v>
      </c>
      <c r="M47" s="9">
        <v>48</v>
      </c>
      <c r="N47" s="9">
        <v>52</v>
      </c>
      <c r="O47" s="8" t="s">
        <v>137</v>
      </c>
    </row>
    <row r="48" spans="1:15" x14ac:dyDescent="0.2">
      <c r="B48" s="6" t="s">
        <v>109</v>
      </c>
      <c r="C48" s="15">
        <v>17772</v>
      </c>
      <c r="D48" s="12">
        <v>43703</v>
      </c>
      <c r="E48" s="15">
        <v>19181</v>
      </c>
      <c r="F48" s="12">
        <v>44587</v>
      </c>
      <c r="G48" s="14">
        <v>43517</v>
      </c>
      <c r="H48" s="14">
        <v>43066</v>
      </c>
      <c r="I48" s="9">
        <v>124</v>
      </c>
      <c r="J48" s="9">
        <v>48</v>
      </c>
      <c r="K48" s="9">
        <v>48</v>
      </c>
      <c r="L48" s="9">
        <v>47</v>
      </c>
      <c r="M48" s="9">
        <v>49</v>
      </c>
      <c r="N48" s="9">
        <v>47</v>
      </c>
      <c r="O48" s="8" t="s">
        <v>137</v>
      </c>
    </row>
    <row r="49" spans="2:15" x14ac:dyDescent="0.2">
      <c r="B49" s="6" t="s">
        <v>122</v>
      </c>
      <c r="C49" s="11">
        <v>14696</v>
      </c>
      <c r="D49" s="12">
        <v>44423</v>
      </c>
      <c r="E49" s="16">
        <v>31547</v>
      </c>
      <c r="F49" s="13">
        <v>40062</v>
      </c>
      <c r="G49" s="14">
        <v>42742</v>
      </c>
      <c r="H49" s="14">
        <v>42106</v>
      </c>
      <c r="I49" s="9">
        <v>115</v>
      </c>
      <c r="J49" s="9">
        <v>52</v>
      </c>
      <c r="K49" s="9">
        <v>51</v>
      </c>
      <c r="L49" s="9">
        <v>45</v>
      </c>
      <c r="M49" s="9">
        <v>48</v>
      </c>
      <c r="N49" s="9">
        <v>46</v>
      </c>
      <c r="O49" s="8" t="s">
        <v>137</v>
      </c>
    </row>
    <row r="50" spans="2:15" x14ac:dyDescent="0.2">
      <c r="C50" t="s">
        <v>138</v>
      </c>
      <c r="D50" t="s">
        <v>139</v>
      </c>
      <c r="E50" t="s">
        <v>140</v>
      </c>
      <c r="F50" t="s">
        <v>138</v>
      </c>
      <c r="G50" t="s">
        <v>139</v>
      </c>
      <c r="H50" t="s">
        <v>140</v>
      </c>
    </row>
    <row r="51" spans="2:15" x14ac:dyDescent="0.2">
      <c r="C51" s="17" t="s">
        <v>141</v>
      </c>
      <c r="D51" s="17" t="s">
        <v>141</v>
      </c>
      <c r="E51" s="17" t="s">
        <v>141</v>
      </c>
      <c r="F51" s="17" t="s">
        <v>142</v>
      </c>
      <c r="G51" s="17" t="s">
        <v>142</v>
      </c>
      <c r="H51" s="17" t="s">
        <v>142</v>
      </c>
    </row>
    <row r="53" spans="2:15" x14ac:dyDescent="0.2">
      <c r="B53" s="17" t="s">
        <v>143</v>
      </c>
      <c r="C53">
        <f>AVERAGE(C47:H49)</f>
        <v>36335.333333333336</v>
      </c>
    </row>
    <row r="55" spans="2:15" x14ac:dyDescent="0.2">
      <c r="C55">
        <f>C47/$C$53</f>
        <v>0.42889382235840229</v>
      </c>
      <c r="D55">
        <f t="shared" ref="D55:H55" si="0">D47/$C$53</f>
        <v>1.2146579087389684</v>
      </c>
      <c r="E55">
        <f t="shared" si="0"/>
        <v>1.0978569986973192</v>
      </c>
      <c r="F55">
        <f t="shared" si="0"/>
        <v>1.0366768801717337</v>
      </c>
      <c r="G55">
        <f t="shared" si="0"/>
        <v>1.1683668788874007</v>
      </c>
      <c r="H55">
        <f t="shared" si="0"/>
        <v>1.2908372016219289</v>
      </c>
    </row>
    <row r="56" spans="2:15" x14ac:dyDescent="0.2">
      <c r="C56">
        <f t="shared" ref="C56:H56" si="1">C48/$C$53</f>
        <v>0.48911069115461531</v>
      </c>
      <c r="D56">
        <f t="shared" si="1"/>
        <v>1.2027686549364254</v>
      </c>
      <c r="E56">
        <f t="shared" si="1"/>
        <v>0.52788837311707604</v>
      </c>
      <c r="F56">
        <f t="shared" si="1"/>
        <v>1.2270975909582957</v>
      </c>
      <c r="G56">
        <f t="shared" si="1"/>
        <v>1.1976496706603306</v>
      </c>
      <c r="H56">
        <f t="shared" si="1"/>
        <v>1.1852375098618424</v>
      </c>
    </row>
    <row r="57" spans="2:15" x14ac:dyDescent="0.2">
      <c r="C57">
        <f t="shared" ref="C57:H57" si="2">C49/$C$53</f>
        <v>0.40445480065317502</v>
      </c>
      <c r="D57">
        <f t="shared" si="2"/>
        <v>1.2225840779406638</v>
      </c>
      <c r="E57">
        <f t="shared" si="2"/>
        <v>0.86821826321486884</v>
      </c>
      <c r="F57">
        <f t="shared" si="2"/>
        <v>1.102563161660826</v>
      </c>
      <c r="G57">
        <f t="shared" si="2"/>
        <v>1.1763205695099352</v>
      </c>
      <c r="H57">
        <f t="shared" si="2"/>
        <v>1.1588169458561912</v>
      </c>
    </row>
    <row r="59" spans="2:15" x14ac:dyDescent="0.2">
      <c r="B59" s="17" t="s">
        <v>144</v>
      </c>
      <c r="C59">
        <f>MEDIAN(C55:C57)</f>
        <v>0.42889382235840229</v>
      </c>
      <c r="D59">
        <f t="shared" ref="D59:H59" si="3">MEDIAN(D55:D57)</f>
        <v>1.2146579087389684</v>
      </c>
      <c r="E59">
        <f t="shared" si="3"/>
        <v>0.86821826321486884</v>
      </c>
      <c r="F59">
        <f t="shared" si="3"/>
        <v>1.102563161660826</v>
      </c>
      <c r="G59">
        <f t="shared" si="3"/>
        <v>1.1763205695099352</v>
      </c>
      <c r="H59">
        <f t="shared" si="3"/>
        <v>1.1852375098618424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5 -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2023-05-04T11:39:25Z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