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4E63B977-8CDA-45F6-AD0B-3ED15822EA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B13" i="1"/>
  <c r="F10" i="1"/>
  <c r="F9" i="1"/>
  <c r="B10" i="1"/>
  <c r="B9" i="1"/>
  <c r="Q8" i="1"/>
  <c r="U8" i="1"/>
  <c r="Q9" i="1"/>
  <c r="U9" i="1"/>
  <c r="R3" i="1"/>
  <c r="S3" i="1"/>
  <c r="T3" i="1"/>
  <c r="U3" i="1"/>
  <c r="V3" i="1"/>
  <c r="Q3" i="1"/>
  <c r="B3" i="1" l="1"/>
  <c r="C3" i="1" l="1"/>
  <c r="D3" i="1"/>
  <c r="E3" i="1"/>
  <c r="F3" i="1"/>
  <c r="G3" i="1"/>
  <c r="H3" i="1"/>
  <c r="I3" i="1"/>
  <c r="J3" i="1"/>
</calcChain>
</file>

<file path=xl/sharedStrings.xml><?xml version="1.0" encoding="utf-8"?>
<sst xmlns="http://schemas.openxmlformats.org/spreadsheetml/2006/main" count="39" uniqueCount="23">
  <si>
    <t>Volume</t>
  </si>
  <si>
    <t>Ctrl56</t>
  </si>
  <si>
    <t>LG56</t>
  </si>
  <si>
    <t>LI56</t>
  </si>
  <si>
    <t>Ctrl68</t>
  </si>
  <si>
    <t>LG68</t>
  </si>
  <si>
    <t>LI68</t>
  </si>
  <si>
    <t>Ctrl23338</t>
  </si>
  <si>
    <t>LI23338</t>
  </si>
  <si>
    <t>LG23338</t>
  </si>
  <si>
    <t>Diameter,uM</t>
  </si>
  <si>
    <r>
      <t>V = (πd</t>
    </r>
    <r>
      <rPr>
        <b/>
        <vertAlign val="superscript"/>
        <sz val="12"/>
        <color rgb="FF202124"/>
        <rFont val="Arial"/>
        <family val="2"/>
      </rPr>
      <t>3</t>
    </r>
    <r>
      <rPr>
        <b/>
        <sz val="12"/>
        <color rgb="FF202124"/>
        <rFont val="Arial"/>
        <family val="2"/>
      </rPr>
      <t>)/</t>
    </r>
    <r>
      <rPr>
        <sz val="12"/>
        <color rgb="FF202124"/>
        <rFont val="Arial"/>
        <family val="2"/>
      </rPr>
      <t>6.</t>
    </r>
  </si>
  <si>
    <t>embedded</t>
  </si>
  <si>
    <t>D30</t>
  </si>
  <si>
    <t>D16</t>
  </si>
  <si>
    <t>Area</t>
  </si>
  <si>
    <t>Diameter</t>
  </si>
  <si>
    <t>Mean</t>
  </si>
  <si>
    <t>Ctrl</t>
  </si>
  <si>
    <t>LI</t>
  </si>
  <si>
    <t>Median</t>
  </si>
  <si>
    <t>Area*</t>
  </si>
  <si>
    <t>*used for metabolomics normalisation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</si>
</sst>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rgb="FF202124"/>
      <name val="Arial"/>
      <family val="2"/>
    </font>
    <font>
      <b/>
      <vertAlign val="superscript"/>
      <sz val="12"/>
      <color rgb="FF202124"/>
      <name val="Arial"/>
      <family val="2"/>
    </font>
    <font>
      <sz val="12"/>
      <color rgb="FF2021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ill="1" applyBorder="1"/>
    <xf numFmtId="0" fontId="0" fillId="0" borderId="0" xfId="0" applyFill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"/>
  <sheetViews>
    <sheetView tabSelected="1" workbookViewId="0">
      <selection activeCell="R12" sqref="R12"/>
    </sheetView>
  </sheetViews>
  <sheetFormatPr defaultRowHeight="15" x14ac:dyDescent="0.25"/>
  <cols>
    <col min="1" max="1" width="18.42578125" customWidth="1"/>
    <col min="2" max="4" width="12" bestFit="1" customWidth="1"/>
    <col min="6" max="6" width="12" bestFit="1" customWidth="1"/>
    <col min="17" max="17" width="12" bestFit="1" customWidth="1"/>
    <col min="21" max="21" width="12" bestFit="1" customWidth="1"/>
  </cols>
  <sheetData>
    <row r="1" spans="1:23" ht="18.75" x14ac:dyDescent="0.25">
      <c r="A1" s="2" t="s">
        <v>13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9</v>
      </c>
      <c r="J1" t="s">
        <v>8</v>
      </c>
      <c r="M1" s="1" t="s">
        <v>11</v>
      </c>
      <c r="P1" s="2" t="s">
        <v>14</v>
      </c>
      <c r="Q1" t="s">
        <v>1</v>
      </c>
      <c r="R1" t="s">
        <v>3</v>
      </c>
      <c r="S1" t="s">
        <v>4</v>
      </c>
      <c r="T1" t="s">
        <v>6</v>
      </c>
      <c r="U1" t="s">
        <v>7</v>
      </c>
      <c r="V1" t="s">
        <v>8</v>
      </c>
    </row>
    <row r="2" spans="1:23" x14ac:dyDescent="0.25">
      <c r="A2" t="s">
        <v>10</v>
      </c>
      <c r="B2">
        <v>862.81600000000003</v>
      </c>
      <c r="C2">
        <v>866.33500000000004</v>
      </c>
      <c r="D2">
        <v>832.70699999999999</v>
      </c>
      <c r="E2">
        <v>905.72500000000002</v>
      </c>
      <c r="F2">
        <v>826.01900000000001</v>
      </c>
      <c r="G2">
        <v>1035.0519999999999</v>
      </c>
      <c r="H2">
        <v>759.73099999999999</v>
      </c>
      <c r="I2">
        <v>859.21100000000001</v>
      </c>
      <c r="J2">
        <v>892.41399999999999</v>
      </c>
      <c r="K2" s="2" t="s">
        <v>12</v>
      </c>
      <c r="O2" t="s">
        <v>10</v>
      </c>
      <c r="Q2">
        <v>782.25300000000004</v>
      </c>
      <c r="R2">
        <v>791.029</v>
      </c>
      <c r="S2">
        <v>895.10299999999995</v>
      </c>
      <c r="T2">
        <v>750.04499999999996</v>
      </c>
      <c r="U2">
        <v>715.13400000000001</v>
      </c>
      <c r="V2">
        <v>802.74</v>
      </c>
      <c r="W2" s="2" t="s">
        <v>12</v>
      </c>
    </row>
    <row r="3" spans="1:23" ht="15.75" thickBot="1" x14ac:dyDescent="0.3">
      <c r="A3" t="s">
        <v>0</v>
      </c>
      <c r="B3">
        <f>(3.14*B2^3)/6</f>
        <v>336149885.59651953</v>
      </c>
      <c r="C3">
        <f t="shared" ref="C3:J3" si="0">(3.14*C2^3)/6</f>
        <v>340279650.86789614</v>
      </c>
      <c r="D3">
        <f t="shared" si="0"/>
        <v>302172574.07879359</v>
      </c>
      <c r="E3">
        <f t="shared" si="0"/>
        <v>388836892.65662879</v>
      </c>
      <c r="F3">
        <f t="shared" si="0"/>
        <v>294950073.53456897</v>
      </c>
      <c r="G3">
        <f t="shared" si="0"/>
        <v>580316480.45293832</v>
      </c>
      <c r="H3">
        <f t="shared" si="0"/>
        <v>229486921.8562918</v>
      </c>
      <c r="I3">
        <f t="shared" si="0"/>
        <v>331953982.22947574</v>
      </c>
      <c r="J3">
        <f t="shared" si="0"/>
        <v>371943969.80700225</v>
      </c>
      <c r="O3" t="s">
        <v>0</v>
      </c>
      <c r="Q3">
        <f>(3.14*Q2^3)/6</f>
        <v>250507140.62959144</v>
      </c>
      <c r="R3">
        <f t="shared" ref="R3:V3" si="1">(3.14*R2^3)/6</f>
        <v>259033309.4570221</v>
      </c>
      <c r="S3">
        <f t="shared" si="1"/>
        <v>375316308.24389148</v>
      </c>
      <c r="T3">
        <f t="shared" si="1"/>
        <v>220820993.00948516</v>
      </c>
      <c r="U3">
        <f t="shared" si="1"/>
        <v>191399446.25660038</v>
      </c>
      <c r="V3">
        <f t="shared" si="1"/>
        <v>270709258.97766459</v>
      </c>
    </row>
    <row r="4" spans="1:23" ht="15.75" thickBot="1" x14ac:dyDescent="0.3">
      <c r="A4" s="6" t="s">
        <v>21</v>
      </c>
      <c r="B4" s="7">
        <v>635719.69400000002</v>
      </c>
      <c r="C4" s="7"/>
      <c r="D4" s="7">
        <v>551295.22199999995</v>
      </c>
      <c r="E4" s="7">
        <v>618080.36100000003</v>
      </c>
      <c r="F4" s="7"/>
      <c r="G4" s="7">
        <v>862901.777</v>
      </c>
      <c r="H4" s="7">
        <v>447791.75</v>
      </c>
      <c r="I4" s="7"/>
      <c r="J4" s="8">
        <v>618125.15500000003</v>
      </c>
      <c r="O4" t="s">
        <v>15</v>
      </c>
      <c r="Q4">
        <v>480601.11499999999</v>
      </c>
      <c r="R4">
        <v>491445.20500000002</v>
      </c>
      <c r="S4">
        <v>629268.63</v>
      </c>
      <c r="T4">
        <v>441838.924</v>
      </c>
      <c r="U4">
        <v>401665.75199999998</v>
      </c>
      <c r="V4">
        <v>506104.272</v>
      </c>
    </row>
    <row r="5" spans="1:23" x14ac:dyDescent="0.25">
      <c r="A5" s="3" t="s">
        <v>22</v>
      </c>
      <c r="B5" s="5"/>
      <c r="C5" s="5"/>
      <c r="D5" s="5"/>
      <c r="E5" s="3"/>
    </row>
    <row r="6" spans="1:23" x14ac:dyDescent="0.25">
      <c r="A6" s="5"/>
      <c r="B6" s="5"/>
      <c r="C6" s="5"/>
      <c r="D6" s="5"/>
      <c r="E6" s="5"/>
    </row>
    <row r="7" spans="1:23" x14ac:dyDescent="0.25">
      <c r="P7" t="s">
        <v>17</v>
      </c>
      <c r="Q7" t="s">
        <v>18</v>
      </c>
      <c r="U7" t="s">
        <v>19</v>
      </c>
    </row>
    <row r="8" spans="1:23" x14ac:dyDescent="0.25">
      <c r="A8" t="s">
        <v>17</v>
      </c>
      <c r="B8" t="s">
        <v>18</v>
      </c>
      <c r="F8" t="s">
        <v>19</v>
      </c>
      <c r="G8" s="4"/>
      <c r="H8" s="4"/>
      <c r="I8" s="4"/>
      <c r="J8" s="4"/>
      <c r="P8" t="s">
        <v>15</v>
      </c>
      <c r="Q8">
        <f>AVERAGE(Q4,S4,U4)</f>
        <v>503845.16566666664</v>
      </c>
      <c r="U8">
        <f>AVERAGE(R4,T4,V4)</f>
        <v>479796.13366666669</v>
      </c>
    </row>
    <row r="9" spans="1:23" x14ac:dyDescent="0.25">
      <c r="A9" t="s">
        <v>15</v>
      </c>
      <c r="B9">
        <f>AVERAGE(B4,E4,H4)</f>
        <v>567197.26833333343</v>
      </c>
      <c r="F9">
        <f>AVERAGE(D4,G4,J4)</f>
        <v>677440.71799999999</v>
      </c>
      <c r="G9" s="4"/>
      <c r="H9" s="4"/>
      <c r="I9" s="4"/>
      <c r="J9" s="4"/>
      <c r="P9" t="s">
        <v>16</v>
      </c>
      <c r="Q9">
        <f>AVERAGE(Q2,S2,U2)</f>
        <v>797.49666666666656</v>
      </c>
      <c r="U9">
        <f>AVERAGE(R2,T2,V2)</f>
        <v>781.27133333333347</v>
      </c>
    </row>
    <row r="10" spans="1:23" x14ac:dyDescent="0.25">
      <c r="A10" t="s">
        <v>16</v>
      </c>
      <c r="B10">
        <f>AVERAGE(B2,E2,H2)</f>
        <v>842.75733333333335</v>
      </c>
      <c r="F10">
        <f>AVERAGE(D2,G2,J2)</f>
        <v>920.05766666666659</v>
      </c>
      <c r="G10" s="4"/>
      <c r="H10" s="4"/>
      <c r="I10" s="4"/>
      <c r="J10" s="4"/>
    </row>
    <row r="12" spans="1:23" x14ac:dyDescent="0.25">
      <c r="A12" t="s">
        <v>20</v>
      </c>
    </row>
    <row r="13" spans="1:23" x14ac:dyDescent="0.25">
      <c r="A13" t="s">
        <v>0</v>
      </c>
      <c r="B13">
        <f>MEDIAN(B3,E3,H3)</f>
        <v>336149885.59651953</v>
      </c>
      <c r="F13">
        <f>MEDIAN(D3,G3,J3)</f>
        <v>371943969.80700225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2023-05-26T12:22:57Z</dcterms:modified>
</cp:coreProperties>
</file>